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REK\PRACA\INTRANET OF\BANKI\BANKI - dokumenty\_zaświadczenia o dochodach i kosztorysy\"/>
    </mc:Choice>
  </mc:AlternateContent>
  <bookViews>
    <workbookView xWindow="15048" yWindow="120" windowWidth="13878" windowHeight="11640"/>
  </bookViews>
  <sheets>
    <sheet name="z1" sheetId="1" r:id="rId1"/>
    <sheet name="Arkusz1" sheetId="2" r:id="rId2"/>
  </sheets>
  <definedNames>
    <definedName name="_xlnm.Print_Area" localSheetId="0">'z1'!$B$1:$L$115</definedName>
  </definedNames>
  <calcPr calcId="152511"/>
</workbook>
</file>

<file path=xl/calcChain.xml><?xml version="1.0" encoding="utf-8"?>
<calcChain xmlns="http://schemas.openxmlformats.org/spreadsheetml/2006/main">
  <c r="I50" i="1" l="1"/>
  <c r="K18" i="1"/>
  <c r="I18" i="1"/>
  <c r="K50" i="1" l="1"/>
  <c r="K44" i="1"/>
  <c r="K38" i="1"/>
  <c r="K29" i="1"/>
  <c r="K52" i="1" s="1"/>
  <c r="K53" i="1" s="1"/>
  <c r="I44" i="1"/>
  <c r="I38" i="1"/>
  <c r="I29" i="1"/>
  <c r="K30" i="1" l="1"/>
  <c r="K39" i="1"/>
  <c r="K45" i="1"/>
  <c r="K19" i="1"/>
  <c r="K51" i="1"/>
  <c r="I52" i="1"/>
  <c r="I53" i="1" l="1"/>
  <c r="J18" i="1" s="1"/>
  <c r="L48" i="1"/>
  <c r="L41" i="1"/>
  <c r="L34" i="1"/>
  <c r="L31" i="1"/>
  <c r="L22" i="1"/>
  <c r="L26" i="1"/>
  <c r="L15" i="1"/>
  <c r="L43" i="1"/>
  <c r="L36" i="1"/>
  <c r="L24" i="1"/>
  <c r="L28" i="1"/>
  <c r="L16" i="1"/>
  <c r="L47" i="1"/>
  <c r="L40" i="1"/>
  <c r="L37" i="1"/>
  <c r="L20" i="1"/>
  <c r="L49" i="1"/>
  <c r="L42" i="1"/>
  <c r="L38" i="1"/>
  <c r="L35" i="1"/>
  <c r="L23" i="1"/>
  <c r="L27" i="1"/>
  <c r="L18" i="1"/>
  <c r="L46" i="1"/>
  <c r="L32" i="1"/>
  <c r="L29" i="1"/>
  <c r="L33" i="1"/>
  <c r="L21" i="1"/>
  <c r="L25" i="1"/>
  <c r="L17" i="1"/>
  <c r="L50" i="1"/>
  <c r="J52" i="1"/>
  <c r="L52" i="1" l="1"/>
  <c r="I51" i="1"/>
  <c r="L53" i="1"/>
  <c r="I45" i="1"/>
  <c r="I19" i="1"/>
  <c r="J53" i="1"/>
  <c r="J29" i="1" l="1"/>
  <c r="J46" i="1"/>
  <c r="J25" i="1"/>
  <c r="J42" i="1"/>
  <c r="J40" i="1"/>
  <c r="J17" i="1"/>
  <c r="J38" i="1"/>
  <c r="J21" i="1"/>
  <c r="J23" i="1"/>
  <c r="J27" i="1"/>
  <c r="J35" i="1"/>
  <c r="J32" i="1"/>
  <c r="J28" i="1"/>
  <c r="J43" i="1"/>
  <c r="J26" i="1"/>
  <c r="J49" i="1"/>
  <c r="J48" i="1"/>
  <c r="J37" i="1"/>
  <c r="J31" i="1"/>
  <c r="J20" i="1"/>
  <c r="J24" i="1"/>
  <c r="J16" i="1"/>
  <c r="J22" i="1"/>
  <c r="J34" i="1"/>
  <c r="J33" i="1"/>
  <c r="J50" i="1"/>
  <c r="I39" i="1"/>
  <c r="J41" i="1"/>
  <c r="J15" i="1"/>
  <c r="J47" i="1"/>
  <c r="I30" i="1"/>
  <c r="L44" i="1"/>
  <c r="J36" i="1"/>
  <c r="J44" i="1"/>
</calcChain>
</file>

<file path=xl/sharedStrings.xml><?xml version="1.0" encoding="utf-8"?>
<sst xmlns="http://schemas.openxmlformats.org/spreadsheetml/2006/main" count="91" uniqueCount="87">
  <si>
    <t>(zł)</t>
  </si>
  <si>
    <t>(%)</t>
  </si>
  <si>
    <t>Dach - konstrukcja</t>
  </si>
  <si>
    <t>Stolarka drzwiowa</t>
  </si>
  <si>
    <t>Tynki wewnętrzne</t>
  </si>
  <si>
    <t>Instalacja wodno-kanalizacyjna</t>
  </si>
  <si>
    <t>Drogi, chodniki, ogrodzenie, oświetlenie zewnętrzne</t>
  </si>
  <si>
    <t>Adres inwestycji: ........................................................................................................................................................................................................................................</t>
  </si>
  <si>
    <t>Wnioskodawca: ...........................................................................................................................................................................................................................................</t>
  </si>
  <si>
    <t>Roboty ziemne</t>
  </si>
  <si>
    <t xml:space="preserve">Fundamenty </t>
  </si>
  <si>
    <t>Izolacje przeciwwilgociowe</t>
  </si>
  <si>
    <t xml:space="preserve">Ściany konstrukcyjne </t>
  </si>
  <si>
    <t xml:space="preserve">Stropy </t>
  </si>
  <si>
    <t xml:space="preserve">Schody i balustrady </t>
  </si>
  <si>
    <t>Ściany działowe</t>
  </si>
  <si>
    <t xml:space="preserve">         Data sporządzenia:</t>
  </si>
  <si>
    <t xml:space="preserve">Sporządził:   </t>
  </si>
  <si>
    <t>(1)</t>
  </si>
  <si>
    <t>Niepotrzebne skreślić</t>
  </si>
  <si>
    <t>(2)</t>
  </si>
  <si>
    <t>W przypadku remontu należy wybrać z listy i uzupełnić tylko te elementy, które podlegają pracom remontowym.</t>
  </si>
  <si>
    <t>Koszt  planowany</t>
  </si>
  <si>
    <t>Dach - pokrycie, podbitka</t>
  </si>
  <si>
    <t>Obróbki blacharskie, orynnowanie</t>
  </si>
  <si>
    <t>Stolarka okienna, parapety</t>
  </si>
  <si>
    <t>Elewacje, termoizolacja</t>
  </si>
  <si>
    <t>Roboty malarskie, glazura</t>
  </si>
  <si>
    <t>Instalacja gazowa (ew. olejowa)</t>
  </si>
  <si>
    <t>Przygotowanie terenu budowy, łącznie z prowizorycznym ogrodzeniem, oświetleniem terenu oraz dojazdem do budowy, wykopy pod fundamenty.</t>
  </si>
  <si>
    <t>Fundamenty</t>
  </si>
  <si>
    <t>Sposób zaizolowania ścian fundamentowych oraz posadzki piwnicy lub parteru (w budynkach niepodpiwniczonych).</t>
  </si>
  <si>
    <t>Stropy kondygnacji naziemnych</t>
  </si>
  <si>
    <t xml:space="preserve">Schody wewnętrzne wraz z balustradami </t>
  </si>
  <si>
    <t>Więźba dachowa,</t>
  </si>
  <si>
    <t>Ściany wewnętrzne działowe.</t>
  </si>
  <si>
    <t>Posadzki i wylewki</t>
  </si>
  <si>
    <t>Prace malarskie w obrębie ścian, sufitów, stolarki okiennej i drzwiowej</t>
  </si>
  <si>
    <t>Wyposażenie kuchni w zlewozmywak z baterią, łazienki w wannę, umywalkę z bateriami, bidet z baterią, miskę klozetową z systemem spłukiwania, brodzik z prysznicem itp.</t>
  </si>
  <si>
    <t>Inne prace wykończeniowe wewnętrzne (podać rodzaj)</t>
  </si>
  <si>
    <t>Wykonanie szafek kuchennych, pawlaczy, szaf wnękowych, garderoby</t>
  </si>
  <si>
    <t xml:space="preserve">Wykonanie dojazdów/dróg wewnętrznych, chodników, ogrodzeń, oświetlenia zewnętrznego. </t>
  </si>
  <si>
    <t>Podłoża i posadzki</t>
  </si>
  <si>
    <t>Podłogi</t>
  </si>
  <si>
    <t>Biały montaż</t>
  </si>
  <si>
    <t>Instalacja elektryczna i teletechniczna</t>
  </si>
  <si>
    <t xml:space="preserve">Instalacja C.O. </t>
  </si>
  <si>
    <t>Stała zabudowa</t>
  </si>
  <si>
    <t>Wyjaśnienia do poszczególnych prac wymienionych w kosztorysie:</t>
  </si>
  <si>
    <t>Udział procentowy do Etapu I</t>
  </si>
  <si>
    <t>Łączny udział procentowy do Etapu II</t>
  </si>
  <si>
    <t>Łączny udział procentowy do Etapu III</t>
  </si>
  <si>
    <t>Łączny udział procentowy do Etapu IV</t>
  </si>
  <si>
    <t>Łączny udział procentowy do Etapu V</t>
  </si>
  <si>
    <t>Wykonanie innych prac nie wymienionych w poz. 1 - 25. Dodatkowe prace należy wpisać oddzielnie w kolejnych wierszach (w części opisowej należy podać rodzaj prac przewidzianych do wykonania).</t>
  </si>
  <si>
    <t>Podsumowanie Etapu I</t>
  </si>
  <si>
    <t>Podsumowanie Etapu II</t>
  </si>
  <si>
    <t>Obecne zaawansowanie
(poniesione koszty)</t>
  </si>
  <si>
    <t>Podsumowanie Etapu III</t>
  </si>
  <si>
    <t>Podsumowanie Etapu IV</t>
  </si>
  <si>
    <t>Podsumowanie Etapu V</t>
  </si>
  <si>
    <t>Ściany zewnętrzne nośne i osłonowe (należy podać rodzaj ścian zewnętrznych), ściany wewnętrzne konstrukcyjne.</t>
  </si>
  <si>
    <t>Pokrycie dachu  (należy podać rodzaj pokrycia, materiał)</t>
  </si>
  <si>
    <t>Należy podać rodzaj, typ okien, parapetów.</t>
  </si>
  <si>
    <t>Należy podać rodzaj drzwi zewnętrznych/wewnętrznych, materiał.</t>
  </si>
  <si>
    <t>Wykonanie prac wykończeniowych w obrębie elewacji budynku, w tym tynków, cokołów i innych okładzin ściennych  zewnętrznych (należy podać rodzaj  materiałów elewacyjnych), izolacja przeciwwilgociowa i termiczna  ścian zewnętrznych.</t>
  </si>
  <si>
    <t>Wykonanie podłóg (należy podać rodzaj materiałów np. panele, wykładzina PCV, dywanowa trwale związana z podłożem, terakota).</t>
  </si>
  <si>
    <t>Inne prace wykończeniowe wewnętrzne- należy podać rodzaj prac</t>
  </si>
  <si>
    <t>Instalacja centralnego ogrzewania włącznie z osprzętem (grzejniki, ogrzewanie podłogowe) i piecem c.o lub/i kominkiem</t>
  </si>
  <si>
    <r>
      <t>ETAP V - POZOSTAŁE: PRZYŁĄCZA DO BUDYNKU, ZAGOSPODAROWANIE TERENU, INNE</t>
    </r>
    <r>
      <rPr>
        <b/>
        <vertAlign val="superscript"/>
        <sz val="9"/>
        <color theme="1"/>
        <rFont val="PKO Bank Polski"/>
        <family val="2"/>
        <charset val="238"/>
      </rPr>
      <t>2)</t>
    </r>
  </si>
  <si>
    <r>
      <t>ETAP IV - INSTALACJE</t>
    </r>
    <r>
      <rPr>
        <b/>
        <vertAlign val="superscript"/>
        <sz val="9"/>
        <color theme="1"/>
        <rFont val="PKO Bank Polski"/>
        <family val="2"/>
        <charset val="238"/>
      </rPr>
      <t>2)</t>
    </r>
  </si>
  <si>
    <r>
      <t>ETAP III 
- STAN WYKOŃCZENIOWY WEWNĘTRZNY I ZEWNĘTRZNY</t>
    </r>
    <r>
      <rPr>
        <b/>
        <vertAlign val="superscript"/>
        <sz val="9"/>
        <color theme="1"/>
        <rFont val="PKO Bank Polski"/>
        <family val="2"/>
        <charset val="238"/>
      </rPr>
      <t>2)</t>
    </r>
  </si>
  <si>
    <r>
      <t>ETAP II 
- STAN SUROWY ZAMKNIĘTY</t>
    </r>
    <r>
      <rPr>
        <b/>
        <vertAlign val="superscript"/>
        <sz val="9"/>
        <color theme="1"/>
        <rFont val="PKO Bank Polski"/>
        <family val="2"/>
        <charset val="238"/>
      </rPr>
      <t>2)</t>
    </r>
  </si>
  <si>
    <t xml:space="preserve">OGÓŁEM KOSZT INWESTYCJI (poz. 1-27) </t>
  </si>
  <si>
    <t>Przyłącza techniczne</t>
  </si>
  <si>
    <t xml:space="preserve">Inne (podać rodzaj): </t>
  </si>
  <si>
    <t>Instalacja gazowa/olejowa - wewnętrzna</t>
  </si>
  <si>
    <t>Instalacja elektryczna i teletechniczna - wewnętrzna: np. okablowanie, osprzęt (puszki, gniazda, przełączniki, tablica rozdzielcza, licznik), instalacja telefoniczna, domofonowa i alarmowa (jeśli występuje).</t>
  </si>
  <si>
    <t>Instalacja wodno-kanalizacyjna - wewnętrzna</t>
  </si>
  <si>
    <t>Przyłącza techniczne - zewnętrzne, np.. Wodociągowe, kanalizacyjne, gazowe, elektryczne wraz z osprzętem</t>
  </si>
  <si>
    <t xml:space="preserve">OGÓŁEM KOSZT BUDOWY (poz. 1-24) </t>
  </si>
  <si>
    <t xml:space="preserve">Udział poniesionych kosztów </t>
  </si>
  <si>
    <r>
      <t xml:space="preserve">Udział </t>
    </r>
    <r>
      <rPr>
        <sz val="10"/>
        <color rgb="FFFF0000"/>
        <rFont val="PKO Bank Polski Rg"/>
        <charset val="238"/>
      </rPr>
      <t xml:space="preserve"> </t>
    </r>
    <r>
      <rPr>
        <sz val="10"/>
        <rFont val="PKO Bank Polski Rg"/>
        <charset val="238"/>
      </rPr>
      <t xml:space="preserve">kosztu w </t>
    </r>
    <r>
      <rPr>
        <sz val="10"/>
        <rFont val="PKO Bank Polski Rg"/>
        <charset val="238"/>
      </rPr>
      <t xml:space="preserve"> inwestycji</t>
    </r>
  </si>
  <si>
    <r>
      <t>ETAP I 
- STAN ZEROWY</t>
    </r>
    <r>
      <rPr>
        <b/>
        <vertAlign val="superscript"/>
        <sz val="9"/>
        <color theme="1"/>
        <rFont val="PKO Bank Polski"/>
        <family val="2"/>
        <charset val="238"/>
      </rPr>
      <t>3)</t>
    </r>
  </si>
  <si>
    <t>(3)</t>
  </si>
  <si>
    <t>Jeżeli w wyjasnieniach zapisano, że należy podać rodzaj materiałów.</t>
  </si>
  <si>
    <r>
      <t>Zakres robót budowlanych / remontowych</t>
    </r>
    <r>
      <rPr>
        <vertAlign val="superscript"/>
        <sz val="11"/>
        <rFont val="PKO Bank Polski Rg"/>
        <charset val="238"/>
      </rPr>
      <t>1)</t>
    </r>
    <r>
      <rPr>
        <sz val="11"/>
        <rFont val="PKO Bank Polski Rg"/>
        <charset val="238"/>
      </rPr>
      <t xml:space="preserve"> 
</t>
    </r>
    <r>
      <rPr>
        <b/>
        <sz val="11"/>
        <rFont val="PKO Bank Polski Rg"/>
        <charset val="238"/>
      </rPr>
      <t>wraz z podaniem rodzaju materiałów</t>
    </r>
    <r>
      <rPr>
        <sz val="11"/>
        <rFont val="PKO Bank Polski Rg"/>
        <charset val="238"/>
      </rPr>
      <t xml:space="preserve"> </t>
    </r>
    <r>
      <rPr>
        <vertAlign val="superscript"/>
        <sz val="11"/>
        <rFont val="PKO Bank Polski Rg"/>
        <charset val="238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</si>
</sst>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0"/>
      <name val="Arial CE"/>
      <charset val="238"/>
    </font>
    <font>
      <sz val="10"/>
      <name val="Arial CE"/>
      <charset val="238"/>
    </font>
    <font>
      <sz val="10"/>
      <name val="PKO Bank Polski Rg"/>
      <charset val="238"/>
    </font>
    <font>
      <sz val="8"/>
      <name val="PKO Bank Polski Rg"/>
      <charset val="238"/>
    </font>
    <font>
      <b/>
      <sz val="14"/>
      <name val="PKO Bank Polski Rg"/>
      <charset val="238"/>
    </font>
    <font>
      <sz val="10"/>
      <name val="PKO Bank Polski Rg"/>
      <family val="2"/>
      <charset val="238"/>
    </font>
    <font>
      <sz val="12"/>
      <name val="PKO Bank Polski Rg"/>
      <family val="2"/>
      <charset val="238"/>
    </font>
    <font>
      <sz val="9"/>
      <name val="PKO Bank Polski Rg"/>
      <family val="2"/>
      <charset val="238"/>
    </font>
    <font>
      <sz val="11"/>
      <name val="PKO Bank Polski Rg"/>
      <charset val="238"/>
    </font>
    <font>
      <vertAlign val="superscript"/>
      <sz val="11"/>
      <name val="PKO Bank Polski Rg"/>
      <charset val="238"/>
    </font>
    <font>
      <b/>
      <sz val="11"/>
      <color theme="1"/>
      <name val="PKO Bank Polski"/>
      <family val="2"/>
      <charset val="238"/>
    </font>
    <font>
      <sz val="12"/>
      <color rgb="FFFF0000"/>
      <name val="PKO Bank Polski Rg"/>
      <family val="2"/>
      <charset val="238"/>
    </font>
    <font>
      <sz val="9"/>
      <name val="PKO Bank Polski Rg"/>
      <charset val="238"/>
    </font>
    <font>
      <sz val="11"/>
      <color theme="1"/>
      <name val="PKO Bank Polski"/>
      <family val="2"/>
      <charset val="238"/>
    </font>
    <font>
      <sz val="11"/>
      <name val="Arial CE"/>
      <charset val="238"/>
    </font>
    <font>
      <sz val="11"/>
      <name val="PKO Bank Polski"/>
      <family val="2"/>
      <charset val="238"/>
    </font>
    <font>
      <b/>
      <sz val="11"/>
      <color theme="0"/>
      <name val="PKO Bank Polski"/>
      <family val="2"/>
      <charset val="238"/>
    </font>
    <font>
      <sz val="10"/>
      <color rgb="FFFF0000"/>
      <name val="PKO Bank Polski Rg"/>
      <charset val="238"/>
    </font>
    <font>
      <b/>
      <sz val="11"/>
      <color rgb="FFFF0000"/>
      <name val="PKO Bank Polski Rg"/>
      <charset val="238"/>
    </font>
    <font>
      <b/>
      <sz val="9"/>
      <color theme="1"/>
      <name val="PKO Bank Polski"/>
      <family val="2"/>
      <charset val="238"/>
    </font>
    <font>
      <b/>
      <vertAlign val="superscript"/>
      <sz val="9"/>
      <color theme="1"/>
      <name val="PKO Bank Polski"/>
      <family val="2"/>
      <charset val="238"/>
    </font>
    <font>
      <vertAlign val="superscript"/>
      <sz val="10"/>
      <name val="PKO Bank Polski Rg"/>
      <charset val="238"/>
    </font>
    <font>
      <b/>
      <sz val="11"/>
      <name val="PKO Bank Polski Rg"/>
      <charset val="238"/>
    </font>
    <font>
      <b/>
      <sz val="11"/>
      <name val="PKO Bank Polski"/>
      <family val="2"/>
      <charset val="238"/>
    </font>
    <font>
      <b/>
      <sz val="11"/>
      <name val="Arial CE"/>
      <charset val="238"/>
    </font>
    <font>
      <b/>
      <sz val="12"/>
      <name val="PKO Bank Polski Rg"/>
      <charset val="238"/>
    </font>
    <font>
      <sz val="11"/>
      <color theme="0" tint="-0.14999847407452621"/>
      <name val="PKO Bank Polski Rg"/>
      <charset val="238"/>
    </font>
    <font>
      <sz val="11"/>
      <color theme="0"/>
      <name val="PKO Bank Polski Rg"/>
      <charset val="238"/>
    </font>
    <font>
      <b/>
      <sz val="11"/>
      <color theme="4" tint="-0.499984740745262"/>
      <name val="PKO Bank Polski Rg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/>
    <xf numFmtId="0" fontId="0" fillId="0" borderId="0" xfId="0" applyFill="1" applyBorder="1" applyAlignment="1"/>
    <xf numFmtId="0" fontId="2" fillId="2" borderId="0" xfId="0" applyFont="1" applyFill="1"/>
    <xf numFmtId="0" fontId="2" fillId="0" borderId="0" xfId="0" applyFont="1" applyBorder="1" applyAlignment="1"/>
    <xf numFmtId="0" fontId="2" fillId="0" borderId="0" xfId="0" applyFont="1" applyBorder="1"/>
    <xf numFmtId="0" fontId="5" fillId="0" borderId="0" xfId="0" applyFont="1" applyAlignment="1">
      <alignment horizontal="left"/>
    </xf>
    <xf numFmtId="0" fontId="2" fillId="0" borderId="1" xfId="0" applyFont="1" applyBorder="1"/>
    <xf numFmtId="0" fontId="2" fillId="0" borderId="21" xfId="0" applyFont="1" applyBorder="1"/>
    <xf numFmtId="0" fontId="6" fillId="0" borderId="0" xfId="0" applyFont="1" applyAlignment="1"/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49" fontId="2" fillId="0" borderId="0" xfId="0" applyNumberFormat="1" applyFont="1"/>
    <xf numFmtId="0" fontId="6" fillId="0" borderId="0" xfId="0" applyFont="1" applyAlignment="1"/>
    <xf numFmtId="0" fontId="8" fillId="0" borderId="0" xfId="0" applyFont="1"/>
    <xf numFmtId="0" fontId="8" fillId="0" borderId="0" xfId="0" applyFont="1" applyFill="1"/>
    <xf numFmtId="0" fontId="0" fillId="0" borderId="0" xfId="0" applyBorder="1" applyAlignment="1"/>
    <xf numFmtId="0" fontId="6" fillId="0" borderId="0" xfId="0" applyFont="1" applyAlignment="1"/>
    <xf numFmtId="0" fontId="11" fillId="0" borderId="0" xfId="0" applyFont="1" applyAlignment="1"/>
    <xf numFmtId="0" fontId="0" fillId="0" borderId="1" xfId="0" applyBorder="1" applyAlignment="1"/>
    <xf numFmtId="0" fontId="12" fillId="0" borderId="0" xfId="0" applyFont="1"/>
    <xf numFmtId="0" fontId="12" fillId="0" borderId="0" xfId="0" applyFont="1" applyFill="1"/>
    <xf numFmtId="0" fontId="10" fillId="0" borderId="14" xfId="0" applyFont="1" applyBorder="1" applyAlignment="1" applyProtection="1">
      <alignment horizontal="center" vertical="center" wrapText="1"/>
    </xf>
    <xf numFmtId="4" fontId="8" fillId="0" borderId="14" xfId="0" applyNumberFormat="1" applyFont="1" applyBorder="1" applyAlignment="1" applyProtection="1">
      <alignment vertical="center"/>
      <protection locked="0"/>
    </xf>
    <xf numFmtId="0" fontId="10" fillId="0" borderId="14" xfId="0" applyFont="1" applyBorder="1" applyAlignment="1" applyProtection="1">
      <alignment horizontal="center" vertical="center"/>
    </xf>
    <xf numFmtId="0" fontId="10" fillId="0" borderId="28" xfId="0" applyFont="1" applyBorder="1" applyAlignment="1" applyProtection="1">
      <alignment horizontal="center" vertical="center"/>
    </xf>
    <xf numFmtId="4" fontId="8" fillId="0" borderId="28" xfId="0" applyNumberFormat="1" applyFont="1" applyBorder="1" applyAlignment="1" applyProtection="1">
      <alignment vertical="center"/>
      <protection locked="0"/>
    </xf>
    <xf numFmtId="0" fontId="10" fillId="0" borderId="2" xfId="0" applyFont="1" applyBorder="1" applyAlignment="1" applyProtection="1">
      <alignment horizontal="center" vertical="center"/>
    </xf>
    <xf numFmtId="0" fontId="10" fillId="0" borderId="3" xfId="0" applyFont="1" applyBorder="1" applyAlignment="1" applyProtection="1">
      <alignment horizontal="center" vertical="center"/>
    </xf>
    <xf numFmtId="0" fontId="10" fillId="0" borderId="4" xfId="0" applyFont="1" applyBorder="1" applyAlignment="1" applyProtection="1">
      <alignment horizontal="center" vertical="center"/>
    </xf>
    <xf numFmtId="4" fontId="8" fillId="0" borderId="11" xfId="0" applyNumberFormat="1" applyFont="1" applyBorder="1" applyAlignment="1" applyProtection="1">
      <alignment vertical="center"/>
      <protection locked="0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4" fontId="8" fillId="0" borderId="13" xfId="0" applyNumberFormat="1" applyFont="1" applyBorder="1" applyAlignment="1" applyProtection="1">
      <alignment vertical="center"/>
      <protection locked="0"/>
    </xf>
    <xf numFmtId="0" fontId="17" fillId="0" borderId="0" xfId="0" applyFont="1"/>
    <xf numFmtId="0" fontId="18" fillId="0" borderId="0" xfId="0" applyFont="1"/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right"/>
    </xf>
    <xf numFmtId="0" fontId="23" fillId="0" borderId="3" xfId="0" applyFont="1" applyBorder="1" applyAlignment="1" applyProtection="1">
      <alignment horizontal="center" vertical="center"/>
    </xf>
    <xf numFmtId="0" fontId="25" fillId="0" borderId="0" xfId="0" applyFont="1"/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9" fontId="26" fillId="2" borderId="14" xfId="2" applyFont="1" applyFill="1" applyBorder="1" applyAlignment="1" applyProtection="1">
      <alignment vertical="center"/>
    </xf>
    <xf numFmtId="10" fontId="26" fillId="2" borderId="29" xfId="2" applyNumberFormat="1" applyFont="1" applyFill="1" applyBorder="1" applyAlignment="1" applyProtection="1">
      <alignment vertical="center"/>
    </xf>
    <xf numFmtId="10" fontId="26" fillId="2" borderId="45" xfId="2" applyNumberFormat="1" applyFont="1" applyFill="1" applyBorder="1" applyAlignment="1" applyProtection="1">
      <alignment vertical="center"/>
    </xf>
    <xf numFmtId="4" fontId="26" fillId="2" borderId="45" xfId="0" applyNumberFormat="1" applyFont="1" applyFill="1" applyBorder="1" applyAlignment="1" applyProtection="1">
      <alignment vertical="center"/>
      <protection locked="0"/>
    </xf>
    <xf numFmtId="9" fontId="26" fillId="2" borderId="45" xfId="2" applyFont="1" applyFill="1" applyBorder="1" applyAlignment="1" applyProtection="1">
      <alignment vertical="center"/>
    </xf>
    <xf numFmtId="9" fontId="26" fillId="2" borderId="13" xfId="2" applyFont="1" applyFill="1" applyBorder="1" applyAlignment="1" applyProtection="1">
      <alignment vertical="center"/>
    </xf>
    <xf numFmtId="9" fontId="26" fillId="2" borderId="46" xfId="2" applyFont="1" applyFill="1" applyBorder="1" applyAlignment="1" applyProtection="1">
      <alignment vertical="center"/>
    </xf>
    <xf numFmtId="9" fontId="26" fillId="2" borderId="29" xfId="2" applyFont="1" applyFill="1" applyBorder="1" applyAlignment="1" applyProtection="1">
      <alignment vertical="center"/>
    </xf>
    <xf numFmtId="4" fontId="27" fillId="0" borderId="14" xfId="0" applyNumberFormat="1" applyFont="1" applyBorder="1" applyAlignment="1" applyProtection="1">
      <alignment vertical="center"/>
      <protection locked="0"/>
    </xf>
    <xf numFmtId="4" fontId="27" fillId="0" borderId="11" xfId="0" applyNumberFormat="1" applyFont="1" applyBorder="1" applyAlignment="1" applyProtection="1">
      <alignment vertical="center"/>
      <protection locked="0"/>
    </xf>
    <xf numFmtId="2" fontId="28" fillId="3" borderId="15" xfId="2" applyNumberFormat="1" applyFont="1" applyFill="1" applyBorder="1" applyAlignment="1" applyProtection="1">
      <alignment vertical="center"/>
    </xf>
    <xf numFmtId="4" fontId="28" fillId="3" borderId="15" xfId="0" applyNumberFormat="1" applyFont="1" applyFill="1" applyBorder="1" applyAlignment="1" applyProtection="1">
      <alignment vertical="center"/>
    </xf>
    <xf numFmtId="9" fontId="28" fillId="3" borderId="15" xfId="2" applyFont="1" applyFill="1" applyBorder="1" applyAlignment="1" applyProtection="1">
      <alignment vertical="center"/>
    </xf>
    <xf numFmtId="9" fontId="28" fillId="3" borderId="20" xfId="2" applyFont="1" applyFill="1" applyBorder="1" applyAlignment="1" applyProtection="1">
      <alignment vertical="center"/>
    </xf>
    <xf numFmtId="0" fontId="2" fillId="0" borderId="41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40" xfId="0" applyFont="1" applyBorder="1" applyAlignment="1">
      <alignment horizontal="left" vertical="center" wrapText="1"/>
    </xf>
    <xf numFmtId="9" fontId="26" fillId="2" borderId="45" xfId="2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/>
    <xf numFmtId="0" fontId="0" fillId="0" borderId="1" xfId="0" applyBorder="1" applyAlignment="1"/>
    <xf numFmtId="0" fontId="3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13" fillId="0" borderId="11" xfId="0" applyFont="1" applyBorder="1" applyAlignment="1" applyProtection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3" fillId="0" borderId="14" xfId="0" applyFont="1" applyBorder="1" applyAlignment="1" applyProtection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15" fillId="0" borderId="14" xfId="0" applyFont="1" applyBorder="1" applyAlignment="1" applyProtection="1">
      <alignment horizontal="left" vertical="center" wrapText="1"/>
    </xf>
    <xf numFmtId="0" fontId="13" fillId="0" borderId="28" xfId="0" applyFont="1" applyBorder="1" applyAlignment="1" applyProtection="1">
      <alignment horizontal="left" vertical="center" wrapText="1"/>
    </xf>
    <xf numFmtId="0" fontId="14" fillId="0" borderId="28" xfId="0" applyFont="1" applyBorder="1" applyAlignment="1">
      <alignment horizontal="left" vertical="center" wrapText="1"/>
    </xf>
    <xf numFmtId="0" fontId="13" fillId="0" borderId="13" xfId="0" applyFont="1" applyBorder="1" applyAlignment="1" applyProtection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6" fillId="0" borderId="0" xfId="0" applyFont="1" applyAlignment="1"/>
    <xf numFmtId="0" fontId="10" fillId="2" borderId="5" xfId="0" applyFont="1" applyFill="1" applyBorder="1" applyAlignment="1" applyProtection="1">
      <alignment horizontal="right" vertical="center" wrapText="1"/>
    </xf>
    <xf numFmtId="0" fontId="10" fillId="2" borderId="19" xfId="0" applyFont="1" applyFill="1" applyBorder="1" applyAlignment="1" applyProtection="1">
      <alignment horizontal="right" vertical="center" wrapText="1"/>
    </xf>
    <xf numFmtId="0" fontId="10" fillId="2" borderId="2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/>
    <xf numFmtId="0" fontId="0" fillId="0" borderId="0" xfId="0" applyBorder="1" applyAlignment="1"/>
    <xf numFmtId="0" fontId="15" fillId="0" borderId="11" xfId="0" applyFont="1" applyBorder="1" applyAlignment="1" applyProtection="1">
      <alignment horizontal="left" vertical="center" wrapText="1"/>
    </xf>
    <xf numFmtId="0" fontId="10" fillId="2" borderId="15" xfId="0" applyFont="1" applyFill="1" applyBorder="1" applyAlignment="1" applyProtection="1">
      <alignment horizontal="right" vertical="center" wrapText="1"/>
    </xf>
    <xf numFmtId="0" fontId="16" fillId="3" borderId="5" xfId="1" applyFont="1" applyFill="1" applyBorder="1" applyAlignment="1" applyProtection="1">
      <alignment horizontal="left" vertical="center"/>
    </xf>
    <xf numFmtId="0" fontId="16" fillId="3" borderId="19" xfId="1" applyFont="1" applyFill="1" applyBorder="1" applyAlignment="1" applyProtection="1">
      <alignment horizontal="left" vertical="center"/>
    </xf>
    <xf numFmtId="0" fontId="16" fillId="3" borderId="20" xfId="1" applyFont="1" applyFill="1" applyBorder="1" applyAlignment="1" applyProtection="1">
      <alignment horizontal="left" vertical="center"/>
    </xf>
    <xf numFmtId="0" fontId="19" fillId="0" borderId="33" xfId="0" applyFont="1" applyBorder="1" applyAlignment="1" applyProtection="1">
      <alignment horizontal="center" vertical="center" textRotation="90" wrapText="1"/>
    </xf>
    <xf numFmtId="0" fontId="19" fillId="0" borderId="34" xfId="0" applyFont="1" applyBorder="1" applyAlignment="1" applyProtection="1">
      <alignment horizontal="center" vertical="center" textRotation="90" wrapText="1"/>
    </xf>
    <xf numFmtId="0" fontId="19" fillId="0" borderId="35" xfId="0" applyFont="1" applyBorder="1" applyAlignment="1" applyProtection="1">
      <alignment horizontal="center" vertical="center" textRotation="90" wrapText="1"/>
    </xf>
    <xf numFmtId="0" fontId="19" fillId="0" borderId="22" xfId="0" applyFont="1" applyBorder="1" applyAlignment="1" applyProtection="1">
      <alignment horizontal="center" vertical="center" textRotation="90" wrapText="1"/>
    </xf>
    <xf numFmtId="0" fontId="19" fillId="0" borderId="36" xfId="0" applyFont="1" applyBorder="1" applyAlignment="1" applyProtection="1">
      <alignment horizontal="center" vertical="center" textRotation="90" wrapText="1"/>
    </xf>
    <xf numFmtId="0" fontId="19" fillId="0" borderId="37" xfId="0" applyFont="1" applyBorder="1" applyAlignment="1" applyProtection="1">
      <alignment horizontal="center" vertical="center" textRotation="90" wrapText="1"/>
    </xf>
    <xf numFmtId="0" fontId="8" fillId="0" borderId="3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19" fillId="0" borderId="23" xfId="0" applyFont="1" applyBorder="1" applyAlignment="1" applyProtection="1">
      <alignment horizontal="center" vertical="center" textRotation="90" wrapText="1"/>
    </xf>
    <xf numFmtId="0" fontId="19" fillId="0" borderId="10" xfId="0" applyFont="1" applyBorder="1" applyAlignment="1" applyProtection="1">
      <alignment horizontal="center" vertical="center" textRotation="90" wrapText="1"/>
    </xf>
    <xf numFmtId="0" fontId="19" fillId="0" borderId="30" xfId="0" applyFont="1" applyBorder="1" applyAlignment="1" applyProtection="1">
      <alignment horizontal="center" vertical="center" textRotation="90" wrapText="1"/>
    </xf>
    <xf numFmtId="0" fontId="19" fillId="0" borderId="18" xfId="0" applyFont="1" applyBorder="1" applyAlignment="1" applyProtection="1">
      <alignment horizontal="center" vertical="center" textRotation="90" wrapText="1"/>
    </xf>
    <xf numFmtId="0" fontId="19" fillId="0" borderId="31" xfId="0" applyFont="1" applyBorder="1" applyAlignment="1" applyProtection="1">
      <alignment horizontal="center" vertical="center" textRotation="90" wrapText="1"/>
    </xf>
    <xf numFmtId="0" fontId="19" fillId="0" borderId="32" xfId="0" applyFont="1" applyBorder="1" applyAlignment="1" applyProtection="1">
      <alignment horizontal="center" vertical="center" textRotation="90" wrapText="1"/>
    </xf>
    <xf numFmtId="0" fontId="19" fillId="0" borderId="33" xfId="0" applyFont="1" applyBorder="1" applyAlignment="1" applyProtection="1">
      <alignment horizontal="center" vertical="center" textRotation="89" wrapText="1"/>
    </xf>
    <xf numFmtId="0" fontId="19" fillId="0" borderId="34" xfId="0" applyFont="1" applyBorder="1" applyAlignment="1" applyProtection="1">
      <alignment horizontal="center" vertical="center" textRotation="89" wrapText="1"/>
    </xf>
    <xf numFmtId="0" fontId="19" fillId="0" borderId="35" xfId="0" applyFont="1" applyBorder="1" applyAlignment="1" applyProtection="1">
      <alignment horizontal="center" vertical="center" textRotation="89" wrapText="1"/>
    </xf>
    <xf numFmtId="0" fontId="19" fillId="0" borderId="22" xfId="0" applyFont="1" applyBorder="1" applyAlignment="1" applyProtection="1">
      <alignment horizontal="center" vertical="center" textRotation="89" wrapText="1"/>
    </xf>
    <xf numFmtId="0" fontId="19" fillId="0" borderId="36" xfId="0" applyFont="1" applyBorder="1" applyAlignment="1" applyProtection="1">
      <alignment horizontal="center" vertical="center" textRotation="89" wrapText="1"/>
    </xf>
    <xf numFmtId="0" fontId="19" fillId="0" borderId="37" xfId="0" applyFont="1" applyBorder="1" applyAlignment="1" applyProtection="1">
      <alignment horizontal="center" vertical="center" textRotation="89" wrapText="1"/>
    </xf>
    <xf numFmtId="0" fontId="23" fillId="0" borderId="14" xfId="0" applyFont="1" applyBorder="1" applyAlignment="1" applyProtection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15" fillId="0" borderId="13" xfId="0" applyFont="1" applyBorder="1" applyAlignment="1" applyProtection="1">
      <alignment horizontal="left" vertical="center" wrapText="1"/>
    </xf>
  </cellXfs>
  <cellStyles count="3">
    <cellStyle name="Normalny" xfId="0" builtinId="0"/>
    <cellStyle name="Normalny 2" xfId="1"/>
    <cellStyle name="Procentowy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20602</xdr:colOff>
      <xdr:row>1</xdr:row>
      <xdr:rowOff>23702</xdr:rowOff>
    </xdr:from>
    <xdr:to>
      <xdr:col>7</xdr:col>
      <xdr:colOff>466726</xdr:colOff>
      <xdr:row>2</xdr:row>
      <xdr:rowOff>429369</xdr:rowOff>
    </xdr:to>
    <xdr:sp macro="" textlink="">
      <xdr:nvSpPr>
        <xdr:cNvPr id="2" name="pole tekstowe 1"/>
        <xdr:cNvSpPr txBox="1"/>
      </xdr:nvSpPr>
      <xdr:spPr>
        <a:xfrm>
          <a:off x="49177" y="299927"/>
          <a:ext cx="3798924" cy="6437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b"/>
        <a:lstStyle/>
        <a:p>
          <a:r>
            <a:rPr lang="pl-PL" sz="1600" b="1" cap="all">
              <a:solidFill>
                <a:schemeClr val="dk1"/>
              </a:solidFill>
              <a:effectLst/>
              <a:latin typeface="PKO Bank Polski" pitchFamily="34" charset="0"/>
              <a:ea typeface="+mn-ea"/>
              <a:cs typeface="+mn-cs"/>
            </a:rPr>
            <a:t>KOSZTORYS BUDOWLANO-REMONTOWY </a:t>
          </a:r>
          <a:endParaRPr lang="pl-PL" sz="1600" b="1">
            <a:solidFill>
              <a:sysClr val="windowText" lastClr="000000"/>
            </a:solidFill>
            <a:latin typeface="PKO Bank Polski" pitchFamily="34" charset="0"/>
          </a:endParaRPr>
        </a:p>
      </xdr:txBody>
    </xdr:sp>
    <xdr:clientData/>
  </xdr:twoCellAnchor>
  <xdr:twoCellAnchor editAs="absolute">
    <xdr:from>
      <xdr:col>1</xdr:col>
      <xdr:colOff>314325</xdr:colOff>
      <xdr:row>109</xdr:row>
      <xdr:rowOff>90008</xdr:rowOff>
    </xdr:from>
    <xdr:to>
      <xdr:col>9</xdr:col>
      <xdr:colOff>960696</xdr:colOff>
      <xdr:row>111</xdr:row>
      <xdr:rowOff>142506</xdr:rowOff>
    </xdr:to>
    <xdr:sp macro="" textlink="">
      <xdr:nvSpPr>
        <xdr:cNvPr id="3" name="pole tekstowe 2"/>
        <xdr:cNvSpPr txBox="1"/>
      </xdr:nvSpPr>
      <xdr:spPr>
        <a:xfrm>
          <a:off x="342900" y="31074833"/>
          <a:ext cx="6856671" cy="3953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b"/>
        <a:lstStyle/>
        <a:p>
          <a:r>
            <a:rPr lang="pl-PL" sz="800" b="1">
              <a:solidFill>
                <a:sysClr val="windowText" lastClr="000000"/>
              </a:solidFill>
              <a:latin typeface="PKO Bank Polski" pitchFamily="34" charset="0"/>
            </a:rPr>
            <a:t>Powszechna Kasa Oszczędności Bank Polski Spółka Akcyjna, 02-515 Warszawa, ul. Puławska 15,</a:t>
          </a:r>
        </a:p>
        <a:p>
          <a:r>
            <a:rPr lang="pl-PL" sz="800" b="1">
              <a:solidFill>
                <a:sysClr val="windowText" lastClr="000000"/>
              </a:solidFill>
              <a:latin typeface="PKO Bank Polski" pitchFamily="34" charset="0"/>
            </a:rPr>
            <a:t>Sąd Rejonowy dla m.st. Warszawy w Warszawie, XIII Wydział Gospodarczy Krajowego Rejestru Sądowego numer KRS 0000026438, NIP: 525-000-77-38,</a:t>
          </a:r>
        </a:p>
        <a:p>
          <a:r>
            <a:rPr lang="pl-PL" sz="800" b="1">
              <a:solidFill>
                <a:sysClr val="windowText" lastClr="000000"/>
              </a:solidFill>
              <a:latin typeface="PKO Bank Polski" pitchFamily="34" charset="0"/>
            </a:rPr>
            <a:t>REGON: 016298263; kapitał zakładowy (kapitał wpłacony) 1 250 000 000 PLN</a:t>
          </a:r>
        </a:p>
      </xdr:txBody>
    </xdr:sp>
    <xdr:clientData/>
  </xdr:twoCellAnchor>
  <xdr:twoCellAnchor editAs="absolute">
    <xdr:from>
      <xdr:col>1</xdr:col>
      <xdr:colOff>314325</xdr:colOff>
      <xdr:row>112</xdr:row>
      <xdr:rowOff>22147</xdr:rowOff>
    </xdr:from>
    <xdr:to>
      <xdr:col>9</xdr:col>
      <xdr:colOff>1008321</xdr:colOff>
      <xdr:row>114</xdr:row>
      <xdr:rowOff>105869</xdr:rowOff>
    </xdr:to>
    <xdr:sp macro="" textlink="">
      <xdr:nvSpPr>
        <xdr:cNvPr id="4" name="pole tekstowe 3"/>
        <xdr:cNvSpPr txBox="1"/>
      </xdr:nvSpPr>
      <xdr:spPr>
        <a:xfrm>
          <a:off x="342900" y="31521322"/>
          <a:ext cx="6904296" cy="4266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b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KO Bank Polski" panose="020B0604020202020204" pitchFamily="34" charset="0"/>
              <a:ea typeface="+mn-ea"/>
              <a:cs typeface="+mn-cs"/>
            </a:rPr>
            <a:t>PKO Bank Hipoteczny Spółka Akcyjna, 81-342 Gdynia, ul. Jerzego Waszyngtona 17,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PKO Bank Polski" panose="020B06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KO Bank Polski" panose="020B0604020202020204" pitchFamily="34" charset="0"/>
              <a:ea typeface="+mn-ea"/>
              <a:cs typeface="+mn-cs"/>
            </a:rPr>
            <a:t>Sąd Rejonowy Gdańsk Północ w Gdańsku, VIII Wydział Gospodarczy Krajowego Rejestru Sądowego numer KRS 0000528469, NIP: 204-000-45-48,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PKO Bank Polski" panose="020B06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KO Bank Polski" panose="020B0604020202020204" pitchFamily="34" charset="0"/>
              <a:ea typeface="+mn-ea"/>
              <a:cs typeface="+mn-cs"/>
            </a:rPr>
            <a:t>REGON: 222181030; kapitał zakładowy (kapitał wpłacony)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PKO Bank Polski" panose="020B0604020202020204" pitchFamily="34" charset="0"/>
              <a:ea typeface="+mn-ea"/>
              <a:cs typeface="+mn-cs"/>
            </a:rPr>
            <a:t>1 200 000 000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KO Bank Polski" panose="020B0604020202020204" pitchFamily="34" charset="0"/>
              <a:ea typeface="+mn-ea"/>
              <a:cs typeface="+mn-cs"/>
            </a:rPr>
            <a:t>PLN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PKO Bank Polski" panose="020B0604020202020204" pitchFamily="34" charset="0"/>
            <a:ea typeface="+mn-ea"/>
            <a:cs typeface="+mn-cs"/>
          </a:endParaRPr>
        </a:p>
      </xdr:txBody>
    </xdr:sp>
    <xdr:clientData/>
  </xdr:twoCellAnchor>
  <xdr:twoCellAnchor editAs="absolute">
    <xdr:from>
      <xdr:col>1</xdr:col>
      <xdr:colOff>295275</xdr:colOff>
      <xdr:row>63</xdr:row>
      <xdr:rowOff>85725</xdr:rowOff>
    </xdr:from>
    <xdr:to>
      <xdr:col>9</xdr:col>
      <xdr:colOff>941646</xdr:colOff>
      <xdr:row>65</xdr:row>
      <xdr:rowOff>119173</xdr:rowOff>
    </xdr:to>
    <xdr:sp macro="" textlink="">
      <xdr:nvSpPr>
        <xdr:cNvPr id="5" name="pole tekstowe 4"/>
        <xdr:cNvSpPr txBox="1"/>
      </xdr:nvSpPr>
      <xdr:spPr>
        <a:xfrm>
          <a:off x="323850" y="14916150"/>
          <a:ext cx="6856671" cy="3953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b"/>
        <a:lstStyle/>
        <a:p>
          <a:r>
            <a:rPr lang="pl-PL" sz="800" b="1">
              <a:solidFill>
                <a:sysClr val="windowText" lastClr="000000"/>
              </a:solidFill>
              <a:latin typeface="PKO Bank Polski" pitchFamily="34" charset="0"/>
            </a:rPr>
            <a:t>Powszechna Kasa Oszczędności Bank Polski Spółka Akcyjna, 02-515 Warszawa, ul. Puławska 15,</a:t>
          </a:r>
        </a:p>
        <a:p>
          <a:r>
            <a:rPr lang="pl-PL" sz="800" b="1">
              <a:solidFill>
                <a:sysClr val="windowText" lastClr="000000"/>
              </a:solidFill>
              <a:latin typeface="PKO Bank Polski" pitchFamily="34" charset="0"/>
            </a:rPr>
            <a:t>Sąd Rejonowy dla m.st. Warszawy w Warszawie, XIII Wydział Gospodarczy Krajowego Rejestru Sądowego numer KRS 0000026438, NIP: 525-000-77-38,</a:t>
          </a:r>
        </a:p>
        <a:p>
          <a:r>
            <a:rPr lang="pl-PL" sz="800" b="1">
              <a:solidFill>
                <a:sysClr val="windowText" lastClr="000000"/>
              </a:solidFill>
              <a:latin typeface="PKO Bank Polski" pitchFamily="34" charset="0"/>
            </a:rPr>
            <a:t>REGON: 016298263; kapitał zakładowy (kapitał wpłacony) 1 250 000 000 PLN</a:t>
          </a:r>
        </a:p>
      </xdr:txBody>
    </xdr:sp>
    <xdr:clientData/>
  </xdr:twoCellAnchor>
  <xdr:twoCellAnchor editAs="absolute">
    <xdr:from>
      <xdr:col>1</xdr:col>
      <xdr:colOff>295275</xdr:colOff>
      <xdr:row>65</xdr:row>
      <xdr:rowOff>171450</xdr:rowOff>
    </xdr:from>
    <xdr:to>
      <xdr:col>9</xdr:col>
      <xdr:colOff>989271</xdr:colOff>
      <xdr:row>68</xdr:row>
      <xdr:rowOff>55147</xdr:rowOff>
    </xdr:to>
    <xdr:sp macro="" textlink="">
      <xdr:nvSpPr>
        <xdr:cNvPr id="7" name="pole tekstowe 6"/>
        <xdr:cNvSpPr txBox="1"/>
      </xdr:nvSpPr>
      <xdr:spPr>
        <a:xfrm>
          <a:off x="323850" y="15363825"/>
          <a:ext cx="6904296" cy="4266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b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KO Bank Polski" panose="020B0604020202020204" pitchFamily="34" charset="0"/>
              <a:ea typeface="+mn-ea"/>
              <a:cs typeface="+mn-cs"/>
            </a:rPr>
            <a:t>PKO Bank Hipoteczny Spółka Akcyjna, 81-342 Gdynia, ul. Jerzego Waszyngtona 17,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KO Bank Polski" panose="020B0604020202020204" pitchFamily="34" charset="0"/>
              <a:ea typeface="+mn-ea"/>
              <a:cs typeface="+mn-cs"/>
            </a:rPr>
            <a:t>Sąd Rejonowy Gdańsk Północ w Gdańsku, VIII Wydział Gospodarczy Krajowego Rejestru Sądowego numer KRS 0000528469, NIP: 204-000-45-48,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KO Bank Polski" panose="020B0604020202020204" pitchFamily="34" charset="0"/>
              <a:ea typeface="+mn-ea"/>
              <a:cs typeface="+mn-cs"/>
            </a:rPr>
            <a:t>REGON: 222181030; kapitał zakładowy (kapitał wpłacony)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PKO Bank Polski" panose="020B0604020202020204" pitchFamily="34" charset="0"/>
              <a:ea typeface="+mn-ea"/>
              <a:cs typeface="+mn-cs"/>
            </a:rPr>
            <a:t>1 200 000 000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KO Bank Polski" panose="020B0604020202020204" pitchFamily="34" charset="0"/>
              <a:ea typeface="+mn-ea"/>
              <a:cs typeface="+mn-cs"/>
            </a:rPr>
            <a:t>PLN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114"/>
  <sheetViews>
    <sheetView tabSelected="1" view="pageBreakPreview" zoomScaleNormal="100" zoomScaleSheetLayoutView="100" workbookViewId="0">
      <selection activeCell="I2" sqref="I2:L3"/>
    </sheetView>
  </sheetViews>
  <sheetFormatPr defaultColWidth="9.1640625" defaultRowHeight="12.3"/>
  <cols>
    <col min="1" max="1" width="0.44140625" style="1" customWidth="1"/>
    <col min="2" max="2" width="7.44140625" style="1" customWidth="1"/>
    <col min="3" max="3" width="9.71875" style="1" customWidth="1"/>
    <col min="4" max="4" width="9.1640625" style="1" customWidth="1"/>
    <col min="5" max="5" width="8" style="1" customWidth="1"/>
    <col min="6" max="6" width="3" style="1" customWidth="1"/>
    <col min="7" max="7" width="13" style="1" customWidth="1"/>
    <col min="8" max="8" width="26.27734375" style="1" customWidth="1"/>
    <col min="9" max="9" width="16.5546875" style="1" customWidth="1"/>
    <col min="10" max="10" width="17.44140625" style="1" customWidth="1"/>
    <col min="11" max="11" width="17.1640625" style="1" customWidth="1"/>
    <col min="12" max="12" width="17.44140625" style="1" customWidth="1"/>
    <col min="13" max="13" width="14.5546875" style="5" customWidth="1"/>
    <col min="14" max="32" width="9.1640625" style="5"/>
    <col min="33" max="16384" width="9.1640625" style="1"/>
  </cols>
  <sheetData>
    <row r="1" spans="2:12" ht="21.75" customHeight="1"/>
    <row r="2" spans="2:12" ht="18.75" customHeight="1">
      <c r="I2" s="77"/>
      <c r="J2" s="78"/>
      <c r="K2" s="78"/>
      <c r="L2" s="78"/>
    </row>
    <row r="3" spans="2:12" ht="42" customHeight="1" thickBot="1">
      <c r="B3" s="12"/>
      <c r="C3" s="12"/>
      <c r="D3" s="12"/>
      <c r="E3" s="12"/>
      <c r="F3" s="12"/>
      <c r="G3" s="12"/>
      <c r="H3" s="12"/>
      <c r="I3" s="78"/>
      <c r="J3" s="78"/>
      <c r="K3" s="78"/>
      <c r="L3" s="78"/>
    </row>
    <row r="4" spans="2:12" ht="9.75" customHeight="1" thickTop="1">
      <c r="J4" s="2"/>
      <c r="L4" s="2"/>
    </row>
    <row r="5" spans="2:12" s="5" customFormat="1" ht="7.5" customHeight="1">
      <c r="B5" s="4"/>
      <c r="C5" s="4"/>
      <c r="D5" s="4"/>
      <c r="E5" s="4"/>
      <c r="F5" s="4"/>
      <c r="G5" s="4"/>
      <c r="H5" s="4"/>
      <c r="I5" s="4"/>
      <c r="J5" s="4"/>
      <c r="K5" s="6"/>
      <c r="L5" s="6"/>
    </row>
    <row r="6" spans="2:12" ht="24.75" customHeight="1">
      <c r="B6" s="88" t="s">
        <v>8</v>
      </c>
      <c r="C6" s="88"/>
      <c r="D6" s="88"/>
      <c r="E6" s="88"/>
      <c r="F6" s="88"/>
      <c r="G6" s="88"/>
      <c r="H6" s="88"/>
      <c r="I6" s="88"/>
      <c r="J6" s="88"/>
      <c r="K6" s="88"/>
      <c r="L6" s="88"/>
    </row>
    <row r="7" spans="2:12" ht="26.25" customHeight="1">
      <c r="B7" s="88" t="s">
        <v>7</v>
      </c>
      <c r="C7" s="88"/>
      <c r="D7" s="88"/>
      <c r="E7" s="88"/>
      <c r="F7" s="88"/>
      <c r="G7" s="88"/>
      <c r="H7" s="88"/>
      <c r="I7" s="88"/>
      <c r="J7" s="88"/>
      <c r="K7" s="88"/>
      <c r="L7" s="88"/>
    </row>
    <row r="8" spans="2:12" ht="9" customHeight="1">
      <c r="B8" s="13"/>
      <c r="C8" s="22"/>
      <c r="D8" s="22"/>
      <c r="E8" s="13"/>
      <c r="F8" s="13"/>
      <c r="G8" s="13"/>
      <c r="H8" s="13"/>
      <c r="I8" s="13"/>
      <c r="J8" s="13"/>
      <c r="K8" s="13"/>
      <c r="L8" s="13"/>
    </row>
    <row r="9" spans="2:12" ht="12.75" customHeight="1">
      <c r="B9" s="18"/>
      <c r="C9" s="22"/>
      <c r="D9" s="22"/>
      <c r="F9" s="18"/>
      <c r="G9" s="18"/>
      <c r="H9" s="18"/>
      <c r="I9" s="18"/>
      <c r="J9" s="18"/>
      <c r="K9" s="18"/>
      <c r="L9" s="18"/>
    </row>
    <row r="10" spans="2:12" ht="18" customHeight="1">
      <c r="B10" s="23"/>
      <c r="C10" s="23"/>
      <c r="D10" s="23"/>
      <c r="F10" s="18"/>
      <c r="G10" s="18"/>
      <c r="H10" s="18"/>
      <c r="I10" s="18"/>
      <c r="J10" s="18"/>
      <c r="K10" s="18"/>
      <c r="L10" s="18"/>
    </row>
    <row r="11" spans="2:12" ht="5.25" customHeight="1">
      <c r="B11" s="18"/>
      <c r="C11" s="22"/>
      <c r="D11" s="22"/>
      <c r="E11" s="18"/>
      <c r="F11" s="18"/>
      <c r="G11" s="18"/>
      <c r="H11" s="18"/>
      <c r="I11" s="18"/>
      <c r="J11" s="18"/>
      <c r="K11" s="18"/>
      <c r="L11" s="18"/>
    </row>
    <row r="12" spans="2:12" ht="6.75" customHeight="1" thickBot="1"/>
    <row r="13" spans="2:12" ht="45.75" customHeight="1">
      <c r="B13" s="105" t="s">
        <v>86</v>
      </c>
      <c r="C13" s="106"/>
      <c r="D13" s="106"/>
      <c r="E13" s="106"/>
      <c r="F13" s="106"/>
      <c r="G13" s="106"/>
      <c r="H13" s="107"/>
      <c r="I13" s="36" t="s">
        <v>22</v>
      </c>
      <c r="J13" s="37" t="s">
        <v>82</v>
      </c>
      <c r="K13" s="38" t="s">
        <v>57</v>
      </c>
      <c r="L13" s="39" t="s">
        <v>81</v>
      </c>
    </row>
    <row r="14" spans="2:12" ht="14.25" customHeight="1">
      <c r="B14" s="108"/>
      <c r="C14" s="109"/>
      <c r="D14" s="109"/>
      <c r="E14" s="109"/>
      <c r="F14" s="109"/>
      <c r="G14" s="109"/>
      <c r="H14" s="110"/>
      <c r="I14" s="14" t="s">
        <v>0</v>
      </c>
      <c r="J14" s="15" t="s">
        <v>1</v>
      </c>
      <c r="K14" s="15" t="s">
        <v>0</v>
      </c>
      <c r="L14" s="16" t="s">
        <v>1</v>
      </c>
    </row>
    <row r="15" spans="2:12" ht="19.5" customHeight="1">
      <c r="B15" s="111" t="s">
        <v>83</v>
      </c>
      <c r="C15" s="112"/>
      <c r="D15" s="27">
        <v>1</v>
      </c>
      <c r="E15" s="81" t="s">
        <v>9</v>
      </c>
      <c r="F15" s="82"/>
      <c r="G15" s="82"/>
      <c r="H15" s="82"/>
      <c r="I15" s="28"/>
      <c r="J15" s="54" t="e">
        <f>I15/$I$53</f>
        <v>#DIV/0!</v>
      </c>
      <c r="K15" s="28"/>
      <c r="L15" s="55" t="e">
        <f>K15/$I$52</f>
        <v>#DIV/0!</v>
      </c>
    </row>
    <row r="16" spans="2:12" ht="19.5" customHeight="1">
      <c r="B16" s="113"/>
      <c r="C16" s="114"/>
      <c r="D16" s="29">
        <v>2</v>
      </c>
      <c r="E16" s="81" t="s">
        <v>10</v>
      </c>
      <c r="F16" s="82"/>
      <c r="G16" s="82"/>
      <c r="H16" s="82"/>
      <c r="I16" s="28"/>
      <c r="J16" s="54" t="e">
        <f>I16/$I$53</f>
        <v>#DIV/0!</v>
      </c>
      <c r="K16" s="28"/>
      <c r="L16" s="55" t="e">
        <f t="shared" ref="L16:L17" si="0">K16/$I$52</f>
        <v>#DIV/0!</v>
      </c>
    </row>
    <row r="17" spans="2:32" ht="19.5" customHeight="1" thickBot="1">
      <c r="B17" s="115"/>
      <c r="C17" s="116"/>
      <c r="D17" s="30">
        <v>3</v>
      </c>
      <c r="E17" s="84" t="s">
        <v>11</v>
      </c>
      <c r="F17" s="85"/>
      <c r="G17" s="85"/>
      <c r="H17" s="85"/>
      <c r="I17" s="31"/>
      <c r="J17" s="54" t="e">
        <f>I17/$I$53</f>
        <v>#DIV/0!</v>
      </c>
      <c r="K17" s="31"/>
      <c r="L17" s="55" t="e">
        <f t="shared" si="0"/>
        <v>#DIV/0!</v>
      </c>
    </row>
    <row r="18" spans="2:32" s="25" customFormat="1" ht="18" customHeight="1" thickBot="1">
      <c r="B18" s="89" t="s">
        <v>55</v>
      </c>
      <c r="C18" s="90"/>
      <c r="D18" s="90"/>
      <c r="E18" s="90"/>
      <c r="F18" s="90"/>
      <c r="G18" s="90"/>
      <c r="H18" s="90"/>
      <c r="I18" s="57">
        <f>SUM(I15:I17)</f>
        <v>0</v>
      </c>
      <c r="J18" s="58" t="e">
        <f>I18/I53</f>
        <v>#DIV/0!</v>
      </c>
      <c r="K18" s="57">
        <f>SUM(K15:K17)</f>
        <v>0</v>
      </c>
      <c r="L18" s="56" t="e">
        <f>K18/I52</f>
        <v>#DIV/0!</v>
      </c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</row>
    <row r="19" spans="2:32" s="25" customFormat="1" ht="18" customHeight="1" thickBot="1">
      <c r="B19" s="89" t="s">
        <v>49</v>
      </c>
      <c r="C19" s="90"/>
      <c r="D19" s="90"/>
      <c r="E19" s="90"/>
      <c r="F19" s="90"/>
      <c r="G19" s="90"/>
      <c r="H19" s="90"/>
      <c r="I19" s="74" t="e">
        <f>I18/I53</f>
        <v>#DIV/0!</v>
      </c>
      <c r="J19" s="74"/>
      <c r="K19" s="74" t="e">
        <f>K18/K52</f>
        <v>#DIV/0!</v>
      </c>
      <c r="L19" s="74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</row>
    <row r="20" spans="2:32" ht="18.75" customHeight="1">
      <c r="B20" s="117" t="s">
        <v>72</v>
      </c>
      <c r="C20" s="118"/>
      <c r="D20" s="32">
        <v>4</v>
      </c>
      <c r="E20" s="86" t="s">
        <v>12</v>
      </c>
      <c r="F20" s="87"/>
      <c r="G20" s="87"/>
      <c r="H20" s="87"/>
      <c r="I20" s="41"/>
      <c r="J20" s="59" t="e">
        <f t="shared" ref="J20:J28" si="1">I20/$I$53</f>
        <v>#DIV/0!</v>
      </c>
      <c r="K20" s="41"/>
      <c r="L20" s="60" t="e">
        <f>K20/$I$52</f>
        <v>#DIV/0!</v>
      </c>
    </row>
    <row r="21" spans="2:32" ht="18.75" customHeight="1">
      <c r="B21" s="119"/>
      <c r="C21" s="120"/>
      <c r="D21" s="33">
        <v>5</v>
      </c>
      <c r="E21" s="81" t="s">
        <v>13</v>
      </c>
      <c r="F21" s="82"/>
      <c r="G21" s="82"/>
      <c r="H21" s="82"/>
      <c r="I21" s="28"/>
      <c r="J21" s="54" t="e">
        <f t="shared" si="1"/>
        <v>#DIV/0!</v>
      </c>
      <c r="K21" s="28"/>
      <c r="L21" s="60" t="e">
        <f t="shared" ref="L21:L28" si="2">K21/$I$52</f>
        <v>#DIV/0!</v>
      </c>
    </row>
    <row r="22" spans="2:32" ht="18.75" customHeight="1">
      <c r="B22" s="119"/>
      <c r="C22" s="120"/>
      <c r="D22" s="33">
        <v>6</v>
      </c>
      <c r="E22" s="81" t="s">
        <v>14</v>
      </c>
      <c r="F22" s="82"/>
      <c r="G22" s="82"/>
      <c r="H22" s="82"/>
      <c r="I22" s="28"/>
      <c r="J22" s="54" t="e">
        <f t="shared" si="1"/>
        <v>#DIV/0!</v>
      </c>
      <c r="K22" s="28"/>
      <c r="L22" s="60" t="e">
        <f t="shared" si="2"/>
        <v>#DIV/0!</v>
      </c>
    </row>
    <row r="23" spans="2:32" ht="18.75" customHeight="1">
      <c r="B23" s="119"/>
      <c r="C23" s="120"/>
      <c r="D23" s="33">
        <v>7</v>
      </c>
      <c r="E23" s="81" t="s">
        <v>2</v>
      </c>
      <c r="F23" s="82"/>
      <c r="G23" s="82"/>
      <c r="H23" s="82"/>
      <c r="I23" s="28"/>
      <c r="J23" s="54" t="e">
        <f t="shared" si="1"/>
        <v>#DIV/0!</v>
      </c>
      <c r="K23" s="28"/>
      <c r="L23" s="60" t="e">
        <f t="shared" si="2"/>
        <v>#DIV/0!</v>
      </c>
    </row>
    <row r="24" spans="2:32" ht="18.75" customHeight="1">
      <c r="B24" s="119"/>
      <c r="C24" s="120"/>
      <c r="D24" s="33">
        <v>8</v>
      </c>
      <c r="E24" s="83" t="s">
        <v>23</v>
      </c>
      <c r="F24" s="82"/>
      <c r="G24" s="82"/>
      <c r="H24" s="82"/>
      <c r="I24" s="28"/>
      <c r="J24" s="54" t="e">
        <f t="shared" si="1"/>
        <v>#DIV/0!</v>
      </c>
      <c r="K24" s="28"/>
      <c r="L24" s="60" t="e">
        <f t="shared" si="2"/>
        <v>#DIV/0!</v>
      </c>
    </row>
    <row r="25" spans="2:32" ht="18.75" customHeight="1">
      <c r="B25" s="119"/>
      <c r="C25" s="120"/>
      <c r="D25" s="33">
        <v>9</v>
      </c>
      <c r="E25" s="83" t="s">
        <v>24</v>
      </c>
      <c r="F25" s="82"/>
      <c r="G25" s="82"/>
      <c r="H25" s="82"/>
      <c r="I25" s="28"/>
      <c r="J25" s="54" t="e">
        <f t="shared" si="1"/>
        <v>#DIV/0!</v>
      </c>
      <c r="K25" s="28"/>
      <c r="L25" s="60" t="e">
        <f t="shared" si="2"/>
        <v>#DIV/0!</v>
      </c>
    </row>
    <row r="26" spans="2:32" ht="18.75" customHeight="1">
      <c r="B26" s="119"/>
      <c r="C26" s="120"/>
      <c r="D26" s="33">
        <v>10</v>
      </c>
      <c r="E26" s="83" t="s">
        <v>15</v>
      </c>
      <c r="F26" s="82"/>
      <c r="G26" s="82"/>
      <c r="H26" s="82"/>
      <c r="I26" s="28"/>
      <c r="J26" s="54" t="e">
        <f t="shared" si="1"/>
        <v>#DIV/0!</v>
      </c>
      <c r="K26" s="28"/>
      <c r="L26" s="60" t="e">
        <f t="shared" si="2"/>
        <v>#DIV/0!</v>
      </c>
    </row>
    <row r="27" spans="2:32" ht="18.75" customHeight="1">
      <c r="B27" s="119"/>
      <c r="C27" s="120"/>
      <c r="D27" s="33">
        <v>11</v>
      </c>
      <c r="E27" s="83" t="s">
        <v>25</v>
      </c>
      <c r="F27" s="82"/>
      <c r="G27" s="82"/>
      <c r="H27" s="82"/>
      <c r="I27" s="28"/>
      <c r="J27" s="54" t="e">
        <f t="shared" si="1"/>
        <v>#DIV/0!</v>
      </c>
      <c r="K27" s="28"/>
      <c r="L27" s="60" t="e">
        <f t="shared" si="2"/>
        <v>#DIV/0!</v>
      </c>
    </row>
    <row r="28" spans="2:32" ht="18.75" customHeight="1" thickBot="1">
      <c r="B28" s="121"/>
      <c r="C28" s="122"/>
      <c r="D28" s="34">
        <v>12</v>
      </c>
      <c r="E28" s="79" t="s">
        <v>3</v>
      </c>
      <c r="F28" s="80"/>
      <c r="G28" s="80"/>
      <c r="H28" s="80"/>
      <c r="I28" s="35"/>
      <c r="J28" s="54" t="e">
        <f t="shared" si="1"/>
        <v>#DIV/0!</v>
      </c>
      <c r="K28" s="35"/>
      <c r="L28" s="60" t="e">
        <f t="shared" si="2"/>
        <v>#DIV/0!</v>
      </c>
    </row>
    <row r="29" spans="2:32" ht="18.75" customHeight="1" thickBot="1">
      <c r="B29" s="89" t="s">
        <v>56</v>
      </c>
      <c r="C29" s="90"/>
      <c r="D29" s="90"/>
      <c r="E29" s="90"/>
      <c r="F29" s="90"/>
      <c r="G29" s="90"/>
      <c r="H29" s="91"/>
      <c r="I29" s="57">
        <f>SUM(I20:I28)</f>
        <v>0</v>
      </c>
      <c r="J29" s="58" t="e">
        <f>I29/I53</f>
        <v>#DIV/0!</v>
      </c>
      <c r="K29" s="57">
        <f>SUM(K20:K28)</f>
        <v>0</v>
      </c>
      <c r="L29" s="58" t="e">
        <f>K29/I52</f>
        <v>#DIV/0!</v>
      </c>
    </row>
    <row r="30" spans="2:32" ht="18.75" customHeight="1" thickBot="1">
      <c r="B30" s="89" t="s">
        <v>50</v>
      </c>
      <c r="C30" s="90"/>
      <c r="D30" s="90"/>
      <c r="E30" s="90"/>
      <c r="F30" s="90"/>
      <c r="G30" s="90"/>
      <c r="H30" s="90"/>
      <c r="I30" s="74" t="e">
        <f>(I18+I29)/I53</f>
        <v>#DIV/0!</v>
      </c>
      <c r="J30" s="74"/>
      <c r="K30" s="74" t="e">
        <f>(K18+K29)/K52</f>
        <v>#DIV/0!</v>
      </c>
      <c r="L30" s="74"/>
    </row>
    <row r="31" spans="2:32" ht="17.25" customHeight="1">
      <c r="B31" s="99" t="s">
        <v>71</v>
      </c>
      <c r="C31" s="100"/>
      <c r="D31" s="32">
        <v>13</v>
      </c>
      <c r="E31" s="125" t="s">
        <v>4</v>
      </c>
      <c r="F31" s="87"/>
      <c r="G31" s="87"/>
      <c r="H31" s="87"/>
      <c r="I31" s="28"/>
      <c r="J31" s="54" t="e">
        <f t="shared" ref="J31:J37" si="3">I31/$I$53</f>
        <v>#DIV/0!</v>
      </c>
      <c r="K31" s="28"/>
      <c r="L31" s="61" t="e">
        <f>K31/$I$52</f>
        <v>#DIV/0!</v>
      </c>
    </row>
    <row r="32" spans="2:32" ht="17.25" customHeight="1">
      <c r="B32" s="101"/>
      <c r="C32" s="102"/>
      <c r="D32" s="33">
        <v>14</v>
      </c>
      <c r="E32" s="83" t="s">
        <v>26</v>
      </c>
      <c r="F32" s="82"/>
      <c r="G32" s="82"/>
      <c r="H32" s="82"/>
      <c r="I32" s="28"/>
      <c r="J32" s="54" t="e">
        <f t="shared" si="3"/>
        <v>#DIV/0!</v>
      </c>
      <c r="K32" s="28"/>
      <c r="L32" s="61" t="e">
        <f t="shared" ref="L32:L37" si="4">K32/$I$52</f>
        <v>#DIV/0!</v>
      </c>
    </row>
    <row r="33" spans="2:12" ht="17.25" customHeight="1">
      <c r="B33" s="101"/>
      <c r="C33" s="102"/>
      <c r="D33" s="33">
        <v>15</v>
      </c>
      <c r="E33" s="83" t="s">
        <v>42</v>
      </c>
      <c r="F33" s="82"/>
      <c r="G33" s="82"/>
      <c r="H33" s="82"/>
      <c r="I33" s="28"/>
      <c r="J33" s="54" t="e">
        <f t="shared" si="3"/>
        <v>#DIV/0!</v>
      </c>
      <c r="K33" s="28"/>
      <c r="L33" s="61" t="e">
        <f t="shared" si="4"/>
        <v>#DIV/0!</v>
      </c>
    </row>
    <row r="34" spans="2:12" ht="17.25" customHeight="1">
      <c r="B34" s="101"/>
      <c r="C34" s="102"/>
      <c r="D34" s="33">
        <v>16</v>
      </c>
      <c r="E34" s="83" t="s">
        <v>43</v>
      </c>
      <c r="F34" s="82"/>
      <c r="G34" s="82"/>
      <c r="H34" s="82"/>
      <c r="I34" s="28"/>
      <c r="J34" s="54" t="e">
        <f t="shared" si="3"/>
        <v>#DIV/0!</v>
      </c>
      <c r="K34" s="28"/>
      <c r="L34" s="61" t="e">
        <f t="shared" si="4"/>
        <v>#DIV/0!</v>
      </c>
    </row>
    <row r="35" spans="2:12" ht="17.25" customHeight="1">
      <c r="B35" s="101"/>
      <c r="C35" s="102"/>
      <c r="D35" s="33">
        <v>17</v>
      </c>
      <c r="E35" s="94" t="s">
        <v>27</v>
      </c>
      <c r="F35" s="80"/>
      <c r="G35" s="80"/>
      <c r="H35" s="80"/>
      <c r="I35" s="28"/>
      <c r="J35" s="54" t="e">
        <f t="shared" si="3"/>
        <v>#DIV/0!</v>
      </c>
      <c r="K35" s="28"/>
      <c r="L35" s="61" t="e">
        <f t="shared" si="4"/>
        <v>#DIV/0!</v>
      </c>
    </row>
    <row r="36" spans="2:12" ht="17.25" customHeight="1">
      <c r="B36" s="101"/>
      <c r="C36" s="102"/>
      <c r="D36" s="33">
        <v>18</v>
      </c>
      <c r="E36" s="83" t="s">
        <v>44</v>
      </c>
      <c r="F36" s="82"/>
      <c r="G36" s="82"/>
      <c r="H36" s="82"/>
      <c r="I36" s="28"/>
      <c r="J36" s="54" t="e">
        <f t="shared" si="3"/>
        <v>#DIV/0!</v>
      </c>
      <c r="K36" s="28"/>
      <c r="L36" s="61" t="e">
        <f t="shared" si="4"/>
        <v>#DIV/0!</v>
      </c>
    </row>
    <row r="37" spans="2:12" ht="26.25" customHeight="1" thickBot="1">
      <c r="B37" s="103"/>
      <c r="C37" s="104"/>
      <c r="D37" s="47">
        <v>19</v>
      </c>
      <c r="E37" s="123" t="s">
        <v>39</v>
      </c>
      <c r="F37" s="124"/>
      <c r="G37" s="124"/>
      <c r="H37" s="124"/>
      <c r="I37" s="28"/>
      <c r="J37" s="54" t="e">
        <f t="shared" si="3"/>
        <v>#DIV/0!</v>
      </c>
      <c r="K37" s="28"/>
      <c r="L37" s="61" t="e">
        <f t="shared" si="4"/>
        <v>#DIV/0!</v>
      </c>
    </row>
    <row r="38" spans="2:12" ht="17.25" customHeight="1" thickBot="1">
      <c r="B38" s="89" t="s">
        <v>58</v>
      </c>
      <c r="C38" s="90"/>
      <c r="D38" s="90"/>
      <c r="E38" s="90"/>
      <c r="F38" s="90"/>
      <c r="G38" s="90"/>
      <c r="H38" s="91"/>
      <c r="I38" s="57">
        <f>SUM(I31:I37)</f>
        <v>0</v>
      </c>
      <c r="J38" s="58" t="e">
        <f>I38/I53</f>
        <v>#DIV/0!</v>
      </c>
      <c r="K38" s="57">
        <f>SUM(K31:K37)</f>
        <v>0</v>
      </c>
      <c r="L38" s="58" t="e">
        <f>K38/I52</f>
        <v>#DIV/0!</v>
      </c>
    </row>
    <row r="39" spans="2:12" ht="17.25" customHeight="1" thickBot="1">
      <c r="B39" s="89" t="s">
        <v>51</v>
      </c>
      <c r="C39" s="90"/>
      <c r="D39" s="90"/>
      <c r="E39" s="90"/>
      <c r="F39" s="90"/>
      <c r="G39" s="90"/>
      <c r="H39" s="95"/>
      <c r="I39" s="74" t="e">
        <f>(I18+I29+I38)/I53</f>
        <v>#DIV/0!</v>
      </c>
      <c r="J39" s="74"/>
      <c r="K39" s="74" t="e">
        <f>(K18+K29+K38)/K52</f>
        <v>#DIV/0!</v>
      </c>
      <c r="L39" s="74"/>
    </row>
    <row r="40" spans="2:12" ht="19.5" customHeight="1">
      <c r="B40" s="99" t="s">
        <v>70</v>
      </c>
      <c r="C40" s="100"/>
      <c r="D40" s="32">
        <v>20</v>
      </c>
      <c r="E40" s="125" t="s">
        <v>28</v>
      </c>
      <c r="F40" s="125"/>
      <c r="G40" s="125"/>
      <c r="H40" s="125"/>
      <c r="I40" s="28"/>
      <c r="J40" s="54" t="e">
        <f>I40/$I$53</f>
        <v>#DIV/0!</v>
      </c>
      <c r="K40" s="28"/>
      <c r="L40" s="61" t="e">
        <f>K40/$I$52</f>
        <v>#DIV/0!</v>
      </c>
    </row>
    <row r="41" spans="2:12" ht="19.5" customHeight="1">
      <c r="B41" s="101"/>
      <c r="C41" s="102"/>
      <c r="D41" s="32">
        <v>21</v>
      </c>
      <c r="E41" s="83" t="s">
        <v>45</v>
      </c>
      <c r="F41" s="82"/>
      <c r="G41" s="82"/>
      <c r="H41" s="82"/>
      <c r="I41" s="28"/>
      <c r="J41" s="54" t="e">
        <f>I41/$I$53</f>
        <v>#DIV/0!</v>
      </c>
      <c r="K41" s="28"/>
      <c r="L41" s="61" t="e">
        <f t="shared" ref="L41:L43" si="5">K41/$I$52</f>
        <v>#DIV/0!</v>
      </c>
    </row>
    <row r="42" spans="2:12" ht="19.5" customHeight="1">
      <c r="B42" s="101"/>
      <c r="C42" s="102"/>
      <c r="D42" s="32">
        <v>22</v>
      </c>
      <c r="E42" s="83" t="s">
        <v>5</v>
      </c>
      <c r="F42" s="82"/>
      <c r="G42" s="82"/>
      <c r="H42" s="82"/>
      <c r="I42" s="28"/>
      <c r="J42" s="54" t="e">
        <f>I42/$I$53</f>
        <v>#DIV/0!</v>
      </c>
      <c r="K42" s="28"/>
      <c r="L42" s="61" t="e">
        <f t="shared" si="5"/>
        <v>#DIV/0!</v>
      </c>
    </row>
    <row r="43" spans="2:12" ht="19.5" customHeight="1" thickBot="1">
      <c r="B43" s="103"/>
      <c r="C43" s="104"/>
      <c r="D43" s="34">
        <v>23</v>
      </c>
      <c r="E43" s="94" t="s">
        <v>46</v>
      </c>
      <c r="F43" s="80"/>
      <c r="G43" s="80"/>
      <c r="H43" s="80"/>
      <c r="I43" s="35"/>
      <c r="J43" s="54" t="e">
        <f>I43/$I$53</f>
        <v>#DIV/0!</v>
      </c>
      <c r="K43" s="35"/>
      <c r="L43" s="61" t="e">
        <f t="shared" si="5"/>
        <v>#DIV/0!</v>
      </c>
    </row>
    <row r="44" spans="2:12" ht="19.5" customHeight="1" thickBot="1">
      <c r="B44" s="89" t="s">
        <v>59</v>
      </c>
      <c r="C44" s="90"/>
      <c r="D44" s="90"/>
      <c r="E44" s="90"/>
      <c r="F44" s="90"/>
      <c r="G44" s="90"/>
      <c r="H44" s="91"/>
      <c r="I44" s="57">
        <f>SUM(I40:I43)</f>
        <v>0</v>
      </c>
      <c r="J44" s="58" t="e">
        <f>I44/I53</f>
        <v>#DIV/0!</v>
      </c>
      <c r="K44" s="57">
        <f>SUM(K40:K43)</f>
        <v>0</v>
      </c>
      <c r="L44" s="58" t="e">
        <f>K44/I53</f>
        <v>#DIV/0!</v>
      </c>
    </row>
    <row r="45" spans="2:12" ht="19.5" customHeight="1" thickBot="1">
      <c r="B45" s="89" t="s">
        <v>52</v>
      </c>
      <c r="C45" s="90"/>
      <c r="D45" s="90"/>
      <c r="E45" s="90"/>
      <c r="F45" s="90"/>
      <c r="G45" s="90"/>
      <c r="H45" s="95"/>
      <c r="I45" s="74" t="e">
        <f>(I18+I29+I38+I44)/I53</f>
        <v>#DIV/0!</v>
      </c>
      <c r="J45" s="74"/>
      <c r="K45" s="74" t="e">
        <f>(K18+K29+K38+K44)/K52</f>
        <v>#DIV/0!</v>
      </c>
      <c r="L45" s="74"/>
    </row>
    <row r="46" spans="2:12" ht="22.5" customHeight="1">
      <c r="B46" s="99" t="s">
        <v>69</v>
      </c>
      <c r="C46" s="100"/>
      <c r="D46" s="33">
        <v>24</v>
      </c>
      <c r="E46" s="83" t="s">
        <v>74</v>
      </c>
      <c r="F46" s="82"/>
      <c r="G46" s="82"/>
      <c r="H46" s="82"/>
      <c r="I46" s="28"/>
      <c r="J46" s="54" t="e">
        <f t="shared" ref="J46:J49" si="6">I46/$I$53</f>
        <v>#DIV/0!</v>
      </c>
      <c r="K46" s="35"/>
      <c r="L46" s="61" t="e">
        <f>K46/$I$52</f>
        <v>#DIV/0!</v>
      </c>
    </row>
    <row r="47" spans="2:12" ht="22.5" customHeight="1">
      <c r="B47" s="101"/>
      <c r="C47" s="102"/>
      <c r="D47" s="33">
        <v>25</v>
      </c>
      <c r="E47" s="83" t="s">
        <v>47</v>
      </c>
      <c r="F47" s="82"/>
      <c r="G47" s="82"/>
      <c r="H47" s="82"/>
      <c r="I47" s="28"/>
      <c r="J47" s="54" t="e">
        <f t="shared" si="6"/>
        <v>#DIV/0!</v>
      </c>
      <c r="K47" s="62"/>
      <c r="L47" s="61" t="e">
        <f t="shared" ref="L47:L49" si="7">K47/$I$52</f>
        <v>#DIV/0!</v>
      </c>
    </row>
    <row r="48" spans="2:12" ht="22.5" customHeight="1">
      <c r="B48" s="101"/>
      <c r="C48" s="102"/>
      <c r="D48" s="33">
        <v>26</v>
      </c>
      <c r="E48" s="81" t="s">
        <v>6</v>
      </c>
      <c r="F48" s="82"/>
      <c r="G48" s="82"/>
      <c r="H48" s="82"/>
      <c r="I48" s="28"/>
      <c r="J48" s="54" t="e">
        <f t="shared" si="6"/>
        <v>#DIV/0!</v>
      </c>
      <c r="K48" s="62">
        <v>3.0000000000000001E-3</v>
      </c>
      <c r="L48" s="61" t="e">
        <f t="shared" si="7"/>
        <v>#DIV/0!</v>
      </c>
    </row>
    <row r="49" spans="2:32" ht="22.5" customHeight="1" thickBot="1">
      <c r="B49" s="103"/>
      <c r="C49" s="104"/>
      <c r="D49" s="34">
        <v>27</v>
      </c>
      <c r="E49" s="79" t="s">
        <v>75</v>
      </c>
      <c r="F49" s="80"/>
      <c r="G49" s="80"/>
      <c r="H49" s="80"/>
      <c r="I49" s="63">
        <v>0</v>
      </c>
      <c r="J49" s="54" t="e">
        <f t="shared" si="6"/>
        <v>#DIV/0!</v>
      </c>
      <c r="K49" s="63">
        <v>0</v>
      </c>
      <c r="L49" s="61" t="e">
        <f t="shared" si="7"/>
        <v>#DIV/0!</v>
      </c>
    </row>
    <row r="50" spans="2:32" ht="18.75" customHeight="1" thickBot="1">
      <c r="B50" s="89" t="s">
        <v>60</v>
      </c>
      <c r="C50" s="90"/>
      <c r="D50" s="90"/>
      <c r="E50" s="90"/>
      <c r="F50" s="90"/>
      <c r="G50" s="90"/>
      <c r="H50" s="91"/>
      <c r="I50" s="57">
        <f>SUM(I46:I49)</f>
        <v>0</v>
      </c>
      <c r="J50" s="58" t="e">
        <f>I50/I53</f>
        <v>#DIV/0!</v>
      </c>
      <c r="K50" s="57">
        <f>SUM(K46:K49)</f>
        <v>3.0000000000000001E-3</v>
      </c>
      <c r="L50" s="58" t="e">
        <f>K50/$I$52</f>
        <v>#DIV/0!</v>
      </c>
    </row>
    <row r="51" spans="2:32" ht="18.75" customHeight="1" thickBot="1">
      <c r="B51" s="89" t="s">
        <v>53</v>
      </c>
      <c r="C51" s="90"/>
      <c r="D51" s="90"/>
      <c r="E51" s="90"/>
      <c r="F51" s="90"/>
      <c r="G51" s="90"/>
      <c r="H51" s="95"/>
      <c r="I51" s="74" t="e">
        <f>(I18+I29+I38+I44+I50)/I53</f>
        <v>#DIV/0!</v>
      </c>
      <c r="J51" s="74"/>
      <c r="K51" s="74" t="e">
        <f>(K18+K29+K38+K44+K50)/K52</f>
        <v>#DIV/0!</v>
      </c>
      <c r="L51" s="74"/>
    </row>
    <row r="52" spans="2:32" ht="18.75" customHeight="1" thickBot="1">
      <c r="B52" s="96" t="s">
        <v>80</v>
      </c>
      <c r="C52" s="97"/>
      <c r="D52" s="97"/>
      <c r="E52" s="97"/>
      <c r="F52" s="97"/>
      <c r="G52" s="97"/>
      <c r="H52" s="98"/>
      <c r="I52" s="64">
        <f>SUM(I18+I29+I38+I44+I46)</f>
        <v>0</v>
      </c>
      <c r="J52" s="66" t="e">
        <f>I52/I53</f>
        <v>#DIV/0!</v>
      </c>
      <c r="K52" s="64">
        <f>SUM(K18+K29+K38+K44+K46)</f>
        <v>0</v>
      </c>
      <c r="L52" s="67" t="e">
        <f>K52/I53</f>
        <v>#DIV/0!</v>
      </c>
    </row>
    <row r="53" spans="2:32" s="7" customFormat="1" ht="21" customHeight="1" thickBot="1">
      <c r="B53" s="96" t="s">
        <v>73</v>
      </c>
      <c r="C53" s="97"/>
      <c r="D53" s="97"/>
      <c r="E53" s="97"/>
      <c r="F53" s="97"/>
      <c r="G53" s="97"/>
      <c r="H53" s="98"/>
      <c r="I53" s="65">
        <f>I47+I48+I49+I52</f>
        <v>0</v>
      </c>
      <c r="J53" s="66" t="e">
        <f>I53/I53</f>
        <v>#DIV/0!</v>
      </c>
      <c r="K53" s="65">
        <f>K47+K48+K49+K52</f>
        <v>3.0000000000000001E-3</v>
      </c>
      <c r="L53" s="67" t="e">
        <f>K53/I53</f>
        <v>#DIV/0!</v>
      </c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2:32" ht="9.75" customHeight="1">
      <c r="G54" s="21"/>
      <c r="H54" s="21"/>
      <c r="I54" s="40"/>
      <c r="J54" s="92"/>
      <c r="K54" s="93"/>
      <c r="L54" s="9"/>
    </row>
    <row r="55" spans="2:32" ht="14.25" customHeight="1">
      <c r="D55" s="10"/>
      <c r="E55" s="10"/>
    </row>
    <row r="56" spans="2:32" ht="12" customHeight="1">
      <c r="E56" s="10"/>
      <c r="G56" s="8"/>
      <c r="H56" s="21"/>
      <c r="I56" s="3"/>
      <c r="J56" s="8"/>
      <c r="K56" s="21"/>
      <c r="L56" s="9"/>
    </row>
    <row r="58" spans="2:32" ht="35.25" customHeight="1">
      <c r="D58" s="10" t="s">
        <v>16</v>
      </c>
      <c r="E58" s="10"/>
      <c r="G58" s="24"/>
      <c r="H58" s="24"/>
      <c r="I58" s="3" t="s">
        <v>17</v>
      </c>
      <c r="J58" s="75"/>
      <c r="K58" s="76"/>
      <c r="L58" s="11"/>
    </row>
    <row r="59" spans="2:32">
      <c r="D59" s="17"/>
    </row>
    <row r="60" spans="2:32" ht="13.8">
      <c r="B60" s="46" t="s">
        <v>18</v>
      </c>
      <c r="C60" s="1" t="s">
        <v>19</v>
      </c>
    </row>
    <row r="61" spans="2:32" ht="14.25" customHeight="1">
      <c r="B61" s="46" t="s">
        <v>20</v>
      </c>
      <c r="C61" s="1" t="s">
        <v>85</v>
      </c>
    </row>
    <row r="62" spans="2:32" ht="14.25" customHeight="1">
      <c r="B62" s="46" t="s">
        <v>84</v>
      </c>
      <c r="C62" s="1" t="s">
        <v>21</v>
      </c>
    </row>
    <row r="63" spans="2:32" ht="14.25" customHeight="1">
      <c r="B63" s="17"/>
    </row>
    <row r="64" spans="2:32" ht="14.25" customHeight="1">
      <c r="B64" s="17"/>
    </row>
    <row r="65" spans="2:32" ht="14.25" customHeight="1">
      <c r="B65" s="17"/>
    </row>
    <row r="66" spans="2:32" ht="14.25" customHeight="1">
      <c r="B66" s="17"/>
    </row>
    <row r="67" spans="2:32" ht="14.25" customHeight="1">
      <c r="B67" s="17"/>
    </row>
    <row r="68" spans="2:32" ht="14.25" customHeight="1">
      <c r="B68" s="17"/>
    </row>
    <row r="69" spans="2:32" ht="9.75" customHeight="1">
      <c r="B69" s="17"/>
    </row>
    <row r="70" spans="2:32" ht="9.75" customHeight="1"/>
    <row r="71" spans="2:32" ht="7.5" customHeight="1"/>
    <row r="72" spans="2:32" ht="15.75" customHeight="1">
      <c r="C72" s="48" t="s">
        <v>48</v>
      </c>
      <c r="D72" s="42"/>
      <c r="E72" s="42"/>
      <c r="F72" s="42"/>
      <c r="G72" s="42"/>
      <c r="H72" s="43"/>
      <c r="I72" s="42"/>
      <c r="J72" s="42"/>
      <c r="K72" s="42"/>
    </row>
    <row r="73" spans="2:32" ht="6" customHeight="1">
      <c r="C73" s="42"/>
      <c r="D73" s="42"/>
      <c r="E73" s="42"/>
      <c r="F73" s="42"/>
      <c r="G73" s="42"/>
      <c r="H73" s="42"/>
      <c r="I73" s="42"/>
      <c r="J73" s="42"/>
      <c r="K73" s="42"/>
    </row>
    <row r="74" spans="2:32" s="19" customFormat="1" ht="32.25" customHeight="1">
      <c r="C74" s="49">
        <v>1</v>
      </c>
      <c r="D74" s="72" t="s">
        <v>29</v>
      </c>
      <c r="E74" s="72"/>
      <c r="F74" s="72"/>
      <c r="G74" s="72"/>
      <c r="H74" s="72"/>
      <c r="I74" s="72"/>
      <c r="J74" s="72"/>
      <c r="K74" s="72"/>
      <c r="L74" s="73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</row>
    <row r="75" spans="2:32" s="19" customFormat="1" ht="32.25" customHeight="1">
      <c r="C75" s="50">
        <v>2</v>
      </c>
      <c r="D75" s="68" t="s">
        <v>30</v>
      </c>
      <c r="E75" s="68"/>
      <c r="F75" s="68"/>
      <c r="G75" s="68"/>
      <c r="H75" s="68"/>
      <c r="I75" s="68"/>
      <c r="J75" s="68"/>
      <c r="K75" s="68"/>
      <c r="L75" s="69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</row>
    <row r="76" spans="2:32" s="19" customFormat="1" ht="32.25" customHeight="1">
      <c r="C76" s="50">
        <v>3</v>
      </c>
      <c r="D76" s="68" t="s">
        <v>31</v>
      </c>
      <c r="E76" s="68"/>
      <c r="F76" s="68"/>
      <c r="G76" s="68"/>
      <c r="H76" s="68"/>
      <c r="I76" s="68"/>
      <c r="J76" s="68"/>
      <c r="K76" s="68"/>
      <c r="L76" s="69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</row>
    <row r="77" spans="2:32" s="19" customFormat="1" ht="32.25" customHeight="1">
      <c r="C77" s="50">
        <v>4</v>
      </c>
      <c r="D77" s="68" t="s">
        <v>61</v>
      </c>
      <c r="E77" s="68"/>
      <c r="F77" s="68"/>
      <c r="G77" s="68"/>
      <c r="H77" s="68"/>
      <c r="I77" s="68"/>
      <c r="J77" s="68"/>
      <c r="K77" s="68"/>
      <c r="L77" s="69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</row>
    <row r="78" spans="2:32" s="19" customFormat="1" ht="32.25" customHeight="1">
      <c r="C78" s="50">
        <v>5</v>
      </c>
      <c r="D78" s="68" t="s">
        <v>32</v>
      </c>
      <c r="E78" s="68"/>
      <c r="F78" s="68"/>
      <c r="G78" s="68"/>
      <c r="H78" s="68"/>
      <c r="I78" s="68"/>
      <c r="J78" s="68"/>
      <c r="K78" s="68"/>
      <c r="L78" s="69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</row>
    <row r="79" spans="2:32" s="19" customFormat="1" ht="32.25" customHeight="1">
      <c r="C79" s="50">
        <v>6</v>
      </c>
      <c r="D79" s="68" t="s">
        <v>33</v>
      </c>
      <c r="E79" s="68"/>
      <c r="F79" s="68"/>
      <c r="G79" s="68"/>
      <c r="H79" s="68"/>
      <c r="I79" s="68"/>
      <c r="J79" s="68"/>
      <c r="K79" s="68"/>
      <c r="L79" s="69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</row>
    <row r="80" spans="2:32" s="19" customFormat="1" ht="32.25" customHeight="1">
      <c r="C80" s="50">
        <v>7</v>
      </c>
      <c r="D80" s="68" t="s">
        <v>34</v>
      </c>
      <c r="E80" s="68"/>
      <c r="F80" s="68"/>
      <c r="G80" s="68"/>
      <c r="H80" s="68"/>
      <c r="I80" s="68"/>
      <c r="J80" s="68"/>
      <c r="K80" s="68"/>
      <c r="L80" s="69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</row>
    <row r="81" spans="3:32" s="19" customFormat="1" ht="32.25" customHeight="1">
      <c r="C81" s="50">
        <v>8</v>
      </c>
      <c r="D81" s="68" t="s">
        <v>62</v>
      </c>
      <c r="E81" s="68"/>
      <c r="F81" s="68"/>
      <c r="G81" s="68"/>
      <c r="H81" s="68"/>
      <c r="I81" s="68"/>
      <c r="J81" s="68"/>
      <c r="K81" s="68"/>
      <c r="L81" s="69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</row>
    <row r="82" spans="3:32" s="19" customFormat="1" ht="32.25" customHeight="1">
      <c r="C82" s="50">
        <v>9</v>
      </c>
      <c r="D82" s="68" t="s">
        <v>24</v>
      </c>
      <c r="E82" s="68"/>
      <c r="F82" s="68"/>
      <c r="G82" s="68"/>
      <c r="H82" s="68"/>
      <c r="I82" s="68"/>
      <c r="J82" s="68"/>
      <c r="K82" s="68"/>
      <c r="L82" s="69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</row>
    <row r="83" spans="3:32" s="19" customFormat="1" ht="32.25" customHeight="1">
      <c r="C83" s="50">
        <v>10</v>
      </c>
      <c r="D83" s="68" t="s">
        <v>35</v>
      </c>
      <c r="E83" s="68"/>
      <c r="F83" s="68"/>
      <c r="G83" s="68"/>
      <c r="H83" s="68"/>
      <c r="I83" s="68"/>
      <c r="J83" s="68"/>
      <c r="K83" s="68"/>
      <c r="L83" s="69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</row>
    <row r="84" spans="3:32" s="19" customFormat="1" ht="32.25" customHeight="1">
      <c r="C84" s="50">
        <v>11</v>
      </c>
      <c r="D84" s="68" t="s">
        <v>63</v>
      </c>
      <c r="E84" s="68"/>
      <c r="F84" s="68"/>
      <c r="G84" s="68"/>
      <c r="H84" s="68"/>
      <c r="I84" s="68"/>
      <c r="J84" s="68"/>
      <c r="K84" s="68"/>
      <c r="L84" s="69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</row>
    <row r="85" spans="3:32" s="19" customFormat="1" ht="32.25" customHeight="1">
      <c r="C85" s="50">
        <v>12</v>
      </c>
      <c r="D85" s="68" t="s">
        <v>64</v>
      </c>
      <c r="E85" s="68"/>
      <c r="F85" s="68"/>
      <c r="G85" s="68"/>
      <c r="H85" s="68"/>
      <c r="I85" s="68"/>
      <c r="J85" s="68"/>
      <c r="K85" s="68"/>
      <c r="L85" s="69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</row>
    <row r="86" spans="3:32" s="19" customFormat="1" ht="32.25" customHeight="1">
      <c r="C86" s="50">
        <v>13</v>
      </c>
      <c r="D86" s="68" t="s">
        <v>4</v>
      </c>
      <c r="E86" s="68"/>
      <c r="F86" s="68"/>
      <c r="G86" s="68"/>
      <c r="H86" s="68"/>
      <c r="I86" s="68"/>
      <c r="J86" s="68"/>
      <c r="K86" s="68"/>
      <c r="L86" s="69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</row>
    <row r="87" spans="3:32" s="19" customFormat="1" ht="32.25" customHeight="1">
      <c r="C87" s="50">
        <v>14</v>
      </c>
      <c r="D87" s="68" t="s">
        <v>65</v>
      </c>
      <c r="E87" s="68"/>
      <c r="F87" s="68"/>
      <c r="G87" s="68"/>
      <c r="H87" s="68"/>
      <c r="I87" s="68"/>
      <c r="J87" s="68"/>
      <c r="K87" s="68"/>
      <c r="L87" s="69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</row>
    <row r="88" spans="3:32" s="19" customFormat="1" ht="32.25" customHeight="1">
      <c r="C88" s="50">
        <v>15</v>
      </c>
      <c r="D88" s="68" t="s">
        <v>36</v>
      </c>
      <c r="E88" s="68"/>
      <c r="F88" s="68"/>
      <c r="G88" s="68"/>
      <c r="H88" s="68"/>
      <c r="I88" s="68"/>
      <c r="J88" s="68"/>
      <c r="K88" s="68"/>
      <c r="L88" s="69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</row>
    <row r="89" spans="3:32" s="19" customFormat="1" ht="32.25" customHeight="1">
      <c r="C89" s="50">
        <v>16</v>
      </c>
      <c r="D89" s="68" t="s">
        <v>66</v>
      </c>
      <c r="E89" s="68"/>
      <c r="F89" s="68"/>
      <c r="G89" s="68"/>
      <c r="H89" s="68"/>
      <c r="I89" s="68"/>
      <c r="J89" s="68"/>
      <c r="K89" s="68"/>
      <c r="L89" s="69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</row>
    <row r="90" spans="3:32" s="19" customFormat="1" ht="32.25" customHeight="1">
      <c r="C90" s="50">
        <v>17</v>
      </c>
      <c r="D90" s="68" t="s">
        <v>37</v>
      </c>
      <c r="E90" s="68"/>
      <c r="F90" s="68"/>
      <c r="G90" s="68"/>
      <c r="H90" s="68"/>
      <c r="I90" s="68"/>
      <c r="J90" s="68"/>
      <c r="K90" s="68"/>
      <c r="L90" s="69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</row>
    <row r="91" spans="3:32" s="19" customFormat="1" ht="32.25" customHeight="1">
      <c r="C91" s="50">
        <v>18</v>
      </c>
      <c r="D91" s="68" t="s">
        <v>38</v>
      </c>
      <c r="E91" s="68"/>
      <c r="F91" s="68"/>
      <c r="G91" s="68"/>
      <c r="H91" s="68"/>
      <c r="I91" s="68"/>
      <c r="J91" s="68"/>
      <c r="K91" s="68"/>
      <c r="L91" s="69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</row>
    <row r="92" spans="3:32" s="19" customFormat="1" ht="32.25" customHeight="1">
      <c r="C92" s="50">
        <v>19</v>
      </c>
      <c r="D92" s="68" t="s">
        <v>67</v>
      </c>
      <c r="E92" s="68"/>
      <c r="F92" s="68"/>
      <c r="G92" s="68"/>
      <c r="H92" s="68"/>
      <c r="I92" s="68"/>
      <c r="J92" s="68"/>
      <c r="K92" s="68"/>
      <c r="L92" s="69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</row>
    <row r="93" spans="3:32" s="19" customFormat="1" ht="32.25" customHeight="1">
      <c r="C93" s="50">
        <v>20</v>
      </c>
      <c r="D93" s="68" t="s">
        <v>76</v>
      </c>
      <c r="E93" s="68"/>
      <c r="F93" s="68"/>
      <c r="G93" s="68"/>
      <c r="H93" s="68"/>
      <c r="I93" s="68"/>
      <c r="J93" s="68"/>
      <c r="K93" s="68"/>
      <c r="L93" s="69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</row>
    <row r="94" spans="3:32" s="19" customFormat="1" ht="32.25" customHeight="1">
      <c r="C94" s="50">
        <v>21</v>
      </c>
      <c r="D94" s="68" t="s">
        <v>77</v>
      </c>
      <c r="E94" s="68"/>
      <c r="F94" s="68"/>
      <c r="G94" s="68"/>
      <c r="H94" s="68"/>
      <c r="I94" s="68"/>
      <c r="J94" s="68"/>
      <c r="K94" s="68"/>
      <c r="L94" s="69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</row>
    <row r="95" spans="3:32" s="19" customFormat="1" ht="32.25" customHeight="1">
      <c r="C95" s="50">
        <v>22</v>
      </c>
      <c r="D95" s="68" t="s">
        <v>78</v>
      </c>
      <c r="E95" s="68"/>
      <c r="F95" s="68"/>
      <c r="G95" s="68"/>
      <c r="H95" s="68"/>
      <c r="I95" s="68"/>
      <c r="J95" s="68"/>
      <c r="K95" s="68"/>
      <c r="L95" s="69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</row>
    <row r="96" spans="3:32" s="19" customFormat="1" ht="32.25" customHeight="1">
      <c r="C96" s="50">
        <v>23</v>
      </c>
      <c r="D96" s="68" t="s">
        <v>68</v>
      </c>
      <c r="E96" s="68"/>
      <c r="F96" s="68"/>
      <c r="G96" s="68"/>
      <c r="H96" s="68"/>
      <c r="I96" s="68"/>
      <c r="J96" s="68"/>
      <c r="K96" s="68"/>
      <c r="L96" s="69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</row>
    <row r="97" spans="3:32" s="19" customFormat="1" ht="32.25" customHeight="1">
      <c r="C97" s="50">
        <v>24</v>
      </c>
      <c r="D97" s="68" t="s">
        <v>79</v>
      </c>
      <c r="E97" s="68"/>
      <c r="F97" s="68"/>
      <c r="G97" s="68"/>
      <c r="H97" s="68"/>
      <c r="I97" s="68"/>
      <c r="J97" s="68"/>
      <c r="K97" s="68"/>
      <c r="L97" s="69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</row>
    <row r="98" spans="3:32" s="19" customFormat="1" ht="32.25" customHeight="1">
      <c r="C98" s="50">
        <v>25</v>
      </c>
      <c r="D98" s="68" t="s">
        <v>40</v>
      </c>
      <c r="E98" s="68"/>
      <c r="F98" s="68"/>
      <c r="G98" s="68"/>
      <c r="H98" s="68"/>
      <c r="I98" s="68"/>
      <c r="J98" s="68"/>
      <c r="K98" s="68"/>
      <c r="L98" s="69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</row>
    <row r="99" spans="3:32" s="19" customFormat="1" ht="32.25" customHeight="1">
      <c r="C99" s="50">
        <v>26</v>
      </c>
      <c r="D99" s="68" t="s">
        <v>41</v>
      </c>
      <c r="E99" s="68"/>
      <c r="F99" s="68"/>
      <c r="G99" s="68"/>
      <c r="H99" s="68"/>
      <c r="I99" s="68"/>
      <c r="J99" s="68"/>
      <c r="K99" s="68"/>
      <c r="L99" s="69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</row>
    <row r="100" spans="3:32" s="19" customFormat="1" ht="32.25" customHeight="1">
      <c r="C100" s="51">
        <v>27</v>
      </c>
      <c r="D100" s="70" t="s">
        <v>54</v>
      </c>
      <c r="E100" s="70"/>
      <c r="F100" s="70"/>
      <c r="G100" s="70"/>
      <c r="H100" s="70"/>
      <c r="I100" s="70"/>
      <c r="J100" s="70"/>
      <c r="K100" s="70"/>
      <c r="L100" s="71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</row>
    <row r="101" spans="3:32" s="19" customFormat="1" ht="32.25" customHeight="1">
      <c r="C101" s="52"/>
      <c r="D101" s="53"/>
      <c r="E101" s="53"/>
      <c r="F101" s="53"/>
      <c r="G101" s="53"/>
      <c r="H101" s="53"/>
      <c r="I101" s="53"/>
      <c r="J101" s="53"/>
      <c r="K101" s="53"/>
      <c r="L101" s="53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</row>
    <row r="102" spans="3:32" s="19" customFormat="1" ht="32.25" customHeight="1">
      <c r="C102" s="52"/>
      <c r="D102" s="53"/>
      <c r="E102" s="53"/>
      <c r="F102" s="53"/>
      <c r="G102" s="53"/>
      <c r="H102" s="53"/>
      <c r="I102" s="53"/>
      <c r="J102" s="53"/>
      <c r="K102" s="53"/>
      <c r="L102" s="53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</row>
    <row r="103" spans="3:32" s="19" customFormat="1" ht="32.25" customHeight="1">
      <c r="C103" s="52"/>
      <c r="D103" s="53"/>
      <c r="E103" s="53"/>
      <c r="F103" s="53"/>
      <c r="G103" s="53"/>
      <c r="H103" s="53"/>
      <c r="I103" s="53"/>
      <c r="J103" s="53"/>
      <c r="K103" s="53"/>
      <c r="L103" s="53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</row>
    <row r="104" spans="3:32" s="19" customFormat="1" ht="32.25" customHeight="1">
      <c r="C104" s="52"/>
      <c r="D104" s="53"/>
      <c r="E104" s="53"/>
      <c r="F104" s="53"/>
      <c r="G104" s="53"/>
      <c r="H104" s="53"/>
      <c r="I104" s="53"/>
      <c r="J104" s="53"/>
      <c r="K104" s="53"/>
      <c r="L104" s="53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</row>
    <row r="105" spans="3:32" s="19" customFormat="1" ht="32.25" customHeight="1">
      <c r="C105" s="52"/>
      <c r="D105" s="53"/>
      <c r="E105" s="53"/>
      <c r="F105" s="53"/>
      <c r="G105" s="53"/>
      <c r="H105" s="53"/>
      <c r="I105" s="53"/>
      <c r="J105" s="53"/>
      <c r="K105" s="53"/>
      <c r="L105" s="53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</row>
    <row r="106" spans="3:32" s="19" customFormat="1" ht="32.25" customHeight="1">
      <c r="C106" s="52"/>
      <c r="D106" s="53"/>
      <c r="E106" s="53"/>
      <c r="F106" s="53"/>
      <c r="G106" s="53"/>
      <c r="H106" s="53"/>
      <c r="I106" s="53"/>
      <c r="J106" s="53"/>
      <c r="K106" s="53"/>
      <c r="L106" s="53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</row>
    <row r="107" spans="3:32" s="19" customFormat="1" ht="32.25" customHeight="1">
      <c r="C107" s="52"/>
      <c r="D107" s="53"/>
      <c r="E107" s="53"/>
      <c r="F107" s="53"/>
      <c r="G107" s="53"/>
      <c r="H107" s="53"/>
      <c r="I107" s="53"/>
      <c r="J107" s="53"/>
      <c r="K107" s="53"/>
      <c r="L107" s="53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</row>
    <row r="108" spans="3:32" s="19" customFormat="1" ht="32.25" customHeight="1">
      <c r="C108" s="44"/>
      <c r="D108" s="45"/>
      <c r="E108" s="45"/>
      <c r="F108" s="45"/>
      <c r="G108" s="45"/>
      <c r="H108" s="45"/>
      <c r="I108" s="45"/>
      <c r="J108" s="45"/>
      <c r="K108" s="45"/>
      <c r="L108" s="45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</row>
    <row r="109" spans="3:32" s="19" customFormat="1" ht="23.25" customHeight="1">
      <c r="C109" s="44"/>
      <c r="D109" s="45"/>
      <c r="E109" s="45"/>
      <c r="F109" s="45"/>
      <c r="G109" s="45"/>
      <c r="H109" s="45"/>
      <c r="I109" s="45"/>
      <c r="J109" s="45"/>
      <c r="K109" s="45"/>
      <c r="L109" s="1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</row>
    <row r="110" spans="3:32">
      <c r="C110" s="42"/>
      <c r="D110" s="42"/>
      <c r="E110" s="42"/>
      <c r="F110" s="42"/>
      <c r="G110" s="42"/>
      <c r="H110" s="42"/>
      <c r="I110" s="42"/>
      <c r="J110" s="42"/>
      <c r="K110" s="42"/>
    </row>
    <row r="111" spans="3:32">
      <c r="C111" s="42"/>
      <c r="D111" s="42"/>
      <c r="E111" s="42"/>
      <c r="F111" s="42"/>
      <c r="G111" s="42"/>
      <c r="H111" s="42"/>
      <c r="I111" s="42"/>
      <c r="J111" s="42"/>
      <c r="K111" s="42"/>
    </row>
    <row r="112" spans="3:32">
      <c r="C112" s="42"/>
      <c r="D112" s="42"/>
      <c r="E112" s="42"/>
      <c r="F112" s="42"/>
      <c r="G112" s="42"/>
      <c r="H112" s="42"/>
      <c r="I112" s="42"/>
      <c r="J112" s="42"/>
      <c r="K112" s="42"/>
    </row>
    <row r="113" spans="3:11">
      <c r="C113" s="42"/>
      <c r="D113" s="42"/>
      <c r="E113" s="42"/>
      <c r="F113" s="42"/>
      <c r="G113" s="42"/>
      <c r="H113" s="42"/>
      <c r="I113" s="42"/>
      <c r="J113" s="42"/>
      <c r="K113" s="42"/>
    </row>
    <row r="114" spans="3:11">
      <c r="C114" s="42"/>
      <c r="D114" s="42"/>
      <c r="E114" s="42"/>
      <c r="F114" s="42"/>
      <c r="G114" s="42"/>
      <c r="H114" s="42"/>
      <c r="I114" s="42"/>
      <c r="J114" s="42"/>
      <c r="K114" s="42"/>
    </row>
  </sheetData>
  <mergeCells count="87">
    <mergeCell ref="D98:L98"/>
    <mergeCell ref="I19:J19"/>
    <mergeCell ref="K19:L19"/>
    <mergeCell ref="I30:J30"/>
    <mergeCell ref="K30:L30"/>
    <mergeCell ref="I39:J39"/>
    <mergeCell ref="K39:L39"/>
    <mergeCell ref="B52:H52"/>
    <mergeCell ref="D93:L93"/>
    <mergeCell ref="D94:L94"/>
    <mergeCell ref="D95:L95"/>
    <mergeCell ref="D96:L96"/>
    <mergeCell ref="D97:L97"/>
    <mergeCell ref="D88:L88"/>
    <mergeCell ref="D89:L89"/>
    <mergeCell ref="D90:L90"/>
    <mergeCell ref="D91:L91"/>
    <mergeCell ref="D92:L92"/>
    <mergeCell ref="E34:H34"/>
    <mergeCell ref="E36:H36"/>
    <mergeCell ref="B30:H30"/>
    <mergeCell ref="B39:H39"/>
    <mergeCell ref="B31:C37"/>
    <mergeCell ref="E37:H37"/>
    <mergeCell ref="E40:H40"/>
    <mergeCell ref="E41:H41"/>
    <mergeCell ref="B38:H38"/>
    <mergeCell ref="E33:H33"/>
    <mergeCell ref="E42:H42"/>
    <mergeCell ref="E31:H31"/>
    <mergeCell ref="E35:H35"/>
    <mergeCell ref="B50:H50"/>
    <mergeCell ref="B13:H14"/>
    <mergeCell ref="B18:H18"/>
    <mergeCell ref="B19:H19"/>
    <mergeCell ref="B15:C17"/>
    <mergeCell ref="B20:C28"/>
    <mergeCell ref="E25:H25"/>
    <mergeCell ref="E23:H23"/>
    <mergeCell ref="B29:H29"/>
    <mergeCell ref="B44:H44"/>
    <mergeCell ref="E32:H32"/>
    <mergeCell ref="J54:K54"/>
    <mergeCell ref="E49:H49"/>
    <mergeCell ref="E48:H48"/>
    <mergeCell ref="E43:H43"/>
    <mergeCell ref="B51:H51"/>
    <mergeCell ref="B53:H53"/>
    <mergeCell ref="B45:H45"/>
    <mergeCell ref="E46:H46"/>
    <mergeCell ref="B46:C49"/>
    <mergeCell ref="I45:J45"/>
    <mergeCell ref="K45:L45"/>
    <mergeCell ref="E47:H47"/>
    <mergeCell ref="B40:C43"/>
    <mergeCell ref="I51:J51"/>
    <mergeCell ref="K51:L51"/>
    <mergeCell ref="J58:K58"/>
    <mergeCell ref="I2:L3"/>
    <mergeCell ref="E28:H28"/>
    <mergeCell ref="E21:H21"/>
    <mergeCell ref="E22:H22"/>
    <mergeCell ref="E24:H24"/>
    <mergeCell ref="E16:H16"/>
    <mergeCell ref="E17:H17"/>
    <mergeCell ref="E26:H26"/>
    <mergeCell ref="E20:H20"/>
    <mergeCell ref="B6:L6"/>
    <mergeCell ref="B7:L7"/>
    <mergeCell ref="E27:H27"/>
    <mergeCell ref="E15:H15"/>
    <mergeCell ref="D99:L99"/>
    <mergeCell ref="D100:L100"/>
    <mergeCell ref="D74:L74"/>
    <mergeCell ref="D75:L75"/>
    <mergeCell ref="D76:L76"/>
    <mergeCell ref="D77:L77"/>
    <mergeCell ref="D78:L78"/>
    <mergeCell ref="D79:L79"/>
    <mergeCell ref="D80:L80"/>
    <mergeCell ref="D81:L81"/>
    <mergeCell ref="D82:L82"/>
    <mergeCell ref="D83:L83"/>
    <mergeCell ref="D84:L84"/>
    <mergeCell ref="D85:L85"/>
    <mergeCell ref="D86:L86"/>
    <mergeCell ref="D87:L87"/>
  </mergeCells>
  <phoneticPr fontId="0" type="noConversion"/>
  <pageMargins left="0.31496062992125984" right="0.27559055118110237" top="0.19685039370078741" bottom="7.874015748031496E-2" header="0.31496062992125984" footer="0.31496062992125984"/>
  <pageSetup paperSize="9" scale="65" fitToHeight="2" orientation="portrait" r:id="rId1"/>
  <headerFooter alignWithMargins="0"/>
  <rowBreaks count="1" manualBreakCount="1">
    <brk id="69" min="1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z1</vt:lpstr>
      <vt:lpstr>Arkusz1</vt:lpstr>
      <vt:lpstr>'z1'!Obszar_wydruku</vt:lpstr>
    </vt:vector>
  </TitlesOfParts>
  <Company>PKO BP 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grzegorzkedzia</dc:creator>
  <cp:lastModifiedBy>FERDYN</cp:lastModifiedBy>
  <cp:lastPrinted>2020-10-12T13:31:07Z</cp:lastPrinted>
  <dcterms:created xsi:type="dcterms:W3CDTF">2004-12-23T11:44:09Z</dcterms:created>
  <dcterms:modified xsi:type="dcterms:W3CDTF">2020-10-12T13:31:19Z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