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Jurek\Uchwały DAK\Uchwała_Instrukcja rozliczania transz\wersja III\"/>
    </mc:Choice>
  </mc:AlternateContent>
  <bookViews>
    <workbookView xWindow="0" yWindow="0" windowWidth="21588" windowHeight="7920"/>
  </bookViews>
  <sheets>
    <sheet name="Kosztorys_klient" sheetId="7" r:id="rId1"/>
    <sheet name="Kontrola wypłaty transz " sheetId="6" r:id="rId2"/>
    <sheet name="Akceptacja wypłaty" sheetId="8" r:id="rId3"/>
  </sheets>
  <definedNames>
    <definedName name="_xlnm.Print_Area" localSheetId="0">Kosztorys_klient!$A$1:$F$104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7" l="1"/>
  <c r="D42" i="7"/>
  <c r="D47" i="7" s="1"/>
  <c r="AL30" i="6"/>
  <c r="AL29" i="6"/>
  <c r="AL28" i="6"/>
  <c r="AL27" i="6"/>
  <c r="AL26" i="6"/>
  <c r="AL25" i="6"/>
  <c r="AL23" i="6"/>
  <c r="AL22" i="6"/>
  <c r="AL21" i="6"/>
  <c r="AL20" i="6"/>
  <c r="AL19" i="6"/>
  <c r="AL18" i="6"/>
  <c r="AL17" i="6"/>
  <c r="AL16" i="6"/>
  <c r="AL15" i="6"/>
  <c r="AL14" i="6"/>
  <c r="AL13" i="6"/>
  <c r="AL12" i="6"/>
  <c r="AL11" i="6"/>
  <c r="AL10" i="6"/>
  <c r="AL9" i="6"/>
  <c r="AL8" i="6"/>
  <c r="AL7" i="6"/>
  <c r="AL31" i="6" s="1"/>
  <c r="AI30" i="6"/>
  <c r="AI29" i="6"/>
  <c r="AI28" i="6"/>
  <c r="AI27" i="6"/>
  <c r="AI26" i="6"/>
  <c r="AI25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31" i="6" s="1"/>
  <c r="AF30" i="6"/>
  <c r="AF29" i="6"/>
  <c r="AF28" i="6"/>
  <c r="AF27" i="6"/>
  <c r="AF26" i="6"/>
  <c r="AF25" i="6"/>
  <c r="AF23" i="6"/>
  <c r="AF22" i="6"/>
  <c r="AF21" i="6"/>
  <c r="AF20" i="6"/>
  <c r="AF19" i="6"/>
  <c r="AF18" i="6"/>
  <c r="AF17" i="6"/>
  <c r="AF16" i="6"/>
  <c r="AF15" i="6"/>
  <c r="AF14" i="6"/>
  <c r="AF13" i="6"/>
  <c r="AF12" i="6"/>
  <c r="AF11" i="6"/>
  <c r="AF10" i="6"/>
  <c r="AF9" i="6"/>
  <c r="AF8" i="6"/>
  <c r="AF7" i="6"/>
  <c r="AF31" i="6" s="1"/>
  <c r="C32" i="6" l="1"/>
  <c r="C31" i="6"/>
  <c r="C46" i="6"/>
  <c r="C39" i="6" l="1"/>
  <c r="C40" i="6"/>
  <c r="C41" i="6"/>
  <c r="C42" i="6"/>
  <c r="C43" i="6"/>
  <c r="C44" i="6"/>
  <c r="C45" i="6"/>
  <c r="C47" i="6"/>
  <c r="C38" i="6"/>
  <c r="B4" i="8" l="1"/>
  <c r="B5" i="8"/>
  <c r="B6" i="8"/>
  <c r="B7" i="8"/>
  <c r="B8" i="8"/>
  <c r="B9" i="8"/>
  <c r="B10" i="8"/>
  <c r="B3" i="8"/>
  <c r="A4" i="8"/>
  <c r="A5" i="8"/>
  <c r="A6" i="8"/>
  <c r="A7" i="8"/>
  <c r="A8" i="8"/>
  <c r="A9" i="8"/>
  <c r="A10" i="8"/>
  <c r="A3" i="8"/>
  <c r="C48" i="6" l="1"/>
  <c r="B1" i="8" l="1"/>
  <c r="C26" i="6" l="1"/>
  <c r="C27" i="6"/>
  <c r="C28" i="6"/>
  <c r="C29" i="6"/>
  <c r="C30" i="6"/>
  <c r="C25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7" i="6"/>
  <c r="AC26" i="6" l="1"/>
  <c r="AC27" i="6"/>
  <c r="AC28" i="6"/>
  <c r="AC29" i="6"/>
  <c r="AC30" i="6"/>
  <c r="AC25" i="6"/>
  <c r="Z26" i="6"/>
  <c r="Z27" i="6"/>
  <c r="Z28" i="6"/>
  <c r="Z29" i="6"/>
  <c r="Z30" i="6"/>
  <c r="Z25" i="6"/>
  <c r="W26" i="6"/>
  <c r="W27" i="6"/>
  <c r="W28" i="6"/>
  <c r="W29" i="6"/>
  <c r="W30" i="6"/>
  <c r="W25" i="6"/>
  <c r="T26" i="6"/>
  <c r="T27" i="6"/>
  <c r="T28" i="6"/>
  <c r="T29" i="6"/>
  <c r="T30" i="6"/>
  <c r="T25" i="6"/>
  <c r="N26" i="6"/>
  <c r="N27" i="6"/>
  <c r="N28" i="6"/>
  <c r="N29" i="6"/>
  <c r="N30" i="6"/>
  <c r="Q26" i="6"/>
  <c r="Q27" i="6"/>
  <c r="Q28" i="6"/>
  <c r="Q29" i="6"/>
  <c r="Q30" i="6"/>
  <c r="Q25" i="6"/>
  <c r="N25" i="6"/>
  <c r="K26" i="6"/>
  <c r="K27" i="6"/>
  <c r="K28" i="6"/>
  <c r="K29" i="6"/>
  <c r="K30" i="6"/>
  <c r="K25" i="6"/>
  <c r="H26" i="6"/>
  <c r="AM26" i="6" s="1"/>
  <c r="H27" i="6"/>
  <c r="H28" i="6"/>
  <c r="H29" i="6"/>
  <c r="H30" i="6"/>
  <c r="AM30" i="6" s="1"/>
  <c r="H25" i="6"/>
  <c r="AM25" i="6" s="1"/>
  <c r="AC8" i="6"/>
  <c r="AC9" i="6"/>
  <c r="AC10" i="6"/>
  <c r="AC11" i="6"/>
  <c r="AC12" i="6"/>
  <c r="AC13" i="6"/>
  <c r="AC14" i="6"/>
  <c r="AC15" i="6"/>
  <c r="AC16" i="6"/>
  <c r="AC17" i="6"/>
  <c r="AC18" i="6"/>
  <c r="AC19" i="6"/>
  <c r="AC20" i="6"/>
  <c r="AC21" i="6"/>
  <c r="AC22" i="6"/>
  <c r="AC23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T8" i="6"/>
  <c r="T9" i="6"/>
  <c r="T10" i="6"/>
  <c r="T11" i="6"/>
  <c r="T12" i="6"/>
  <c r="T13" i="6"/>
  <c r="T14" i="6"/>
  <c r="T15" i="6"/>
  <c r="T16" i="6"/>
  <c r="T17" i="6"/>
  <c r="T18" i="6"/>
  <c r="T19" i="6"/>
  <c r="T20" i="6"/>
  <c r="T21" i="6"/>
  <c r="T22" i="6"/>
  <c r="T23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H8" i="6"/>
  <c r="AM8" i="6" s="1"/>
  <c r="H9" i="6"/>
  <c r="AM9" i="6" s="1"/>
  <c r="H10" i="6"/>
  <c r="AM10" i="6" s="1"/>
  <c r="H11" i="6"/>
  <c r="AM11" i="6" s="1"/>
  <c r="H12" i="6"/>
  <c r="AM12" i="6" s="1"/>
  <c r="H13" i="6"/>
  <c r="AM13" i="6" s="1"/>
  <c r="H14" i="6"/>
  <c r="AM14" i="6" s="1"/>
  <c r="H15" i="6"/>
  <c r="AM15" i="6" s="1"/>
  <c r="H16" i="6"/>
  <c r="AM16" i="6" s="1"/>
  <c r="H17" i="6"/>
  <c r="AM17" i="6" s="1"/>
  <c r="H18" i="6"/>
  <c r="AM18" i="6" s="1"/>
  <c r="H19" i="6"/>
  <c r="AM19" i="6" s="1"/>
  <c r="H20" i="6"/>
  <c r="AM20" i="6" s="1"/>
  <c r="H21" i="6"/>
  <c r="AM21" i="6" s="1"/>
  <c r="H22" i="6"/>
  <c r="AM22" i="6" s="1"/>
  <c r="H23" i="6"/>
  <c r="AM23" i="6" s="1"/>
  <c r="AC7" i="6"/>
  <c r="Z7" i="6"/>
  <c r="W7" i="6"/>
  <c r="T7" i="6"/>
  <c r="Q7" i="6"/>
  <c r="N7" i="6"/>
  <c r="K7" i="6"/>
  <c r="H7" i="6"/>
  <c r="AM27" i="6" l="1"/>
  <c r="AM29" i="6"/>
  <c r="AM28" i="6"/>
  <c r="AM7" i="6"/>
  <c r="AM31" i="6" s="1"/>
  <c r="H31" i="6"/>
  <c r="K31" i="6" l="1"/>
  <c r="T31" i="6"/>
  <c r="N31" i="6"/>
  <c r="Q31" i="6"/>
  <c r="W31" i="6"/>
  <c r="AC31" i="6"/>
  <c r="Z31" i="6" l="1"/>
</calcChain>
</file>

<file path=xl/sharedStrings.xml><?xml version="1.0" encoding="utf-8"?>
<sst xmlns="http://schemas.openxmlformats.org/spreadsheetml/2006/main" count="164" uniqueCount="109">
  <si>
    <t>Lp.</t>
  </si>
  <si>
    <t>Roboty malarskie</t>
  </si>
  <si>
    <t>Inne opisowe:</t>
  </si>
  <si>
    <t>ROZLICZENIE TRANSZ w zakresie kosztów do FINANSOWANIA (BEZ REFINANSOWANIA I GRUNTU)</t>
  </si>
  <si>
    <t>I transza
1 wypłata
(%)</t>
  </si>
  <si>
    <t>I transza
2 wypłata
(%)</t>
  </si>
  <si>
    <t>II transza
(%)</t>
  </si>
  <si>
    <t>II transza
2 wypłata
(%)</t>
  </si>
  <si>
    <t>III transza
(%)</t>
  </si>
  <si>
    <t>III transza
2 wypłata
(%)</t>
  </si>
  <si>
    <t>IV transza
(%)</t>
  </si>
  <si>
    <t>IV transza
2 wypłata
(%)</t>
  </si>
  <si>
    <t>V transza
(%)</t>
  </si>
  <si>
    <t>V transza
2 wypłata
(%)</t>
  </si>
  <si>
    <t>VI transza
(%)</t>
  </si>
  <si>
    <t>VI transza
2 wypłata
(%)</t>
  </si>
  <si>
    <t>VII transza
(%)</t>
  </si>
  <si>
    <t>VII transza
2 wypłata
(%)</t>
  </si>
  <si>
    <t>VIII transza
(%)</t>
  </si>
  <si>
    <t>VIII transza
2 wypłata
(%)</t>
  </si>
  <si>
    <t>IX transza
(%)</t>
  </si>
  <si>
    <t>KONTROLA POPRAWNOŚCI</t>
  </si>
  <si>
    <t>x</t>
  </si>
  <si>
    <t>I. KOSZTORYS</t>
  </si>
  <si>
    <t>suma transz</t>
  </si>
  <si>
    <t xml:space="preserve">Imię i Nazwisko Kredytobiorcy </t>
  </si>
  <si>
    <t>Meble wbudowane, balustrady, elementy dekoracyjne</t>
  </si>
  <si>
    <t xml:space="preserve">Stolarka okienna </t>
  </si>
  <si>
    <t>Stolarka drzwiowa</t>
  </si>
  <si>
    <t>Sprzęt AGD w stałej zabudowie</t>
  </si>
  <si>
    <t>Porządkowanie terenu i mała architektura</t>
  </si>
  <si>
    <t>Koszty rozbiórki</t>
  </si>
  <si>
    <t>Pozycje kosztorysowe</t>
  </si>
  <si>
    <t>Szacowane przez Kredytobiorę koszty do poniesienia</t>
  </si>
  <si>
    <t xml:space="preserve">Łączny koszt prac  wykończeniowych </t>
  </si>
  <si>
    <t>Planowany termin zakończenia prac</t>
  </si>
  <si>
    <t>Wnioskowana kwota kredytu</t>
  </si>
  <si>
    <t>Instalacja gazowa</t>
  </si>
  <si>
    <t>Instalacja c.o. (m. in. grzejniki, piec itp.)</t>
  </si>
  <si>
    <t>Podłogi (wykładzina, terakota, panele, itd.)</t>
  </si>
  <si>
    <t>Posadzki (wylewki)</t>
  </si>
  <si>
    <t>Elewacja</t>
  </si>
  <si>
    <t>Tynki wewnętrzne</t>
  </si>
  <si>
    <t>Biały montaż i armatura (kuchnia, łazienka)</t>
  </si>
  <si>
    <t>Instalacja wod-kan.</t>
  </si>
  <si>
    <t>faktury</t>
  </si>
  <si>
    <t xml:space="preserve">Okładziny ścian (np. glazura, kamień, tynk ozbodny, szkło itd) </t>
  </si>
  <si>
    <t xml:space="preserve">Data weryfikacji </t>
  </si>
  <si>
    <t>Osoba weryfikująca</t>
  </si>
  <si>
    <t>……………………………………………</t>
  </si>
  <si>
    <t>Transza nr II</t>
  </si>
  <si>
    <t>Transza nr III</t>
  </si>
  <si>
    <t>Transza nr IV</t>
  </si>
  <si>
    <t>Transza nr V</t>
  </si>
  <si>
    <t>Transza nr VI</t>
  </si>
  <si>
    <t>Transza nr VII</t>
  </si>
  <si>
    <t>Transza nr VIII</t>
  </si>
  <si>
    <t>Transza nr IX</t>
  </si>
  <si>
    <t>Instalacja elektryczna</t>
  </si>
  <si>
    <t>Instalacja wodno-kanalizacyjna</t>
  </si>
  <si>
    <t>Transza nr I</t>
  </si>
  <si>
    <t>Kwota transzy (PLN)</t>
  </si>
  <si>
    <t xml:space="preserve">Akceptacja wypłaty (Tak/Nie) </t>
  </si>
  <si>
    <t>Uzasadnienie braku akceptacji</t>
  </si>
  <si>
    <t>I. DANE KLIENTA I NIERUCHOMOŚCI</t>
  </si>
  <si>
    <t xml:space="preserve">Województwo: </t>
  </si>
  <si>
    <t xml:space="preserve">Powiat: </t>
  </si>
  <si>
    <t>Gmina:</t>
  </si>
  <si>
    <t>Miejscowość:</t>
  </si>
  <si>
    <t>Ulica:</t>
  </si>
  <si>
    <t>Nr Działki:</t>
  </si>
  <si>
    <t>Nr Budynku:</t>
  </si>
  <si>
    <t>II. KOSZTORYS</t>
  </si>
  <si>
    <t xml:space="preserve">Załącznik nr 4 do Instrukcji sporządzania kosztorysów oraz rozliczania transz na budowę/remont/wykończenie nieruchomości mieszkalnych 
</t>
  </si>
  <si>
    <t>WYPEŁNIA KLIENT</t>
  </si>
  <si>
    <t xml:space="preserve">Łączny koszt prac wykończeniowych </t>
  </si>
  <si>
    <t>III. WNIOSKOWANE FINANSOWANIE</t>
  </si>
  <si>
    <t>Data i Podpis Kredytobiorcy</t>
  </si>
  <si>
    <t>Koszty do poniesienia</t>
  </si>
  <si>
    <t>w tym :</t>
  </si>
  <si>
    <t xml:space="preserve">Koszty do poniesienia z kredytu 
</t>
  </si>
  <si>
    <t>transza nr 1</t>
  </si>
  <si>
    <t>transza nr 2</t>
  </si>
  <si>
    <t>transza nr 3</t>
  </si>
  <si>
    <t>transza nr 4</t>
  </si>
  <si>
    <t>transza nr 5</t>
  </si>
  <si>
    <t>transza nr 6</t>
  </si>
  <si>
    <t>transza nr 7</t>
  </si>
  <si>
    <t>transza nr 8</t>
  </si>
  <si>
    <t>transza nr 9</t>
  </si>
  <si>
    <r>
      <t xml:space="preserve">Deklarowany udział własny do wniesienia
</t>
    </r>
    <r>
      <rPr>
        <i/>
        <sz val="10"/>
        <rFont val="Calibri"/>
        <family val="2"/>
        <charset val="238"/>
        <scheme val="minor"/>
      </rPr>
      <t>(środki własne muszą zostać rozliczone przed uruchomieniem ostatniej transzy)</t>
    </r>
  </si>
  <si>
    <r>
      <t xml:space="preserve">Środki z kredytu do rozdysponowania na proponowane przez Klienta wysokości transz
</t>
    </r>
    <r>
      <rPr>
        <i/>
        <sz val="10"/>
        <rFont val="Calibri"/>
        <family val="2"/>
        <charset val="238"/>
        <scheme val="minor"/>
      </rPr>
      <t>(proponowane wysokości transz podlegaja weryfikacji przez Bank)</t>
    </r>
  </si>
  <si>
    <t>transza nr 10</t>
  </si>
  <si>
    <t>Transza nr X</t>
  </si>
  <si>
    <t>IX transza
2 wypłata
(%)</t>
  </si>
  <si>
    <t>X transza
(%)</t>
  </si>
  <si>
    <t>X transza
2 wypłata
(%)</t>
  </si>
  <si>
    <t xml:space="preserve"> </t>
  </si>
  <si>
    <t>18.1</t>
  </si>
  <si>
    <t>18.2</t>
  </si>
  <si>
    <t>18.3</t>
  </si>
  <si>
    <t>18.4</t>
  </si>
  <si>
    <t>18.5</t>
  </si>
  <si>
    <t>18.6</t>
  </si>
  <si>
    <t>Koszty do poniesienia przez Kredytobiorcę</t>
  </si>
  <si>
    <t>Adres Inwestycji</t>
  </si>
  <si>
    <t>Imię i Nazwisko Kredytobiorcy:</t>
  </si>
  <si>
    <t>Nr Lokalu:</t>
  </si>
  <si>
    <t>Adres inwestycji: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</si>
</sst>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\ &quot;zł&quot;_-;\-* #,##0\ &quot;zł&quot;_-;_-* &quot;-&quot;??\ &quot;zł&quot;_-;_-@_-"/>
    <numFmt numFmtId="165" formatCode="#,##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i/>
      <sz val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5">
    <xf numFmtId="0" fontId="0" fillId="0" borderId="0" xfId="0"/>
    <xf numFmtId="0" fontId="2" fillId="2" borderId="1" xfId="0" applyFont="1" applyFill="1" applyBorder="1" applyAlignment="1" applyProtection="1">
      <alignment vertical="center" wrapText="1"/>
      <protection hidden="1"/>
    </xf>
    <xf numFmtId="0" fontId="3" fillId="4" borderId="1" xfId="0" applyFont="1" applyFill="1" applyBorder="1" applyAlignment="1" applyProtection="1">
      <alignment vertical="center" wrapText="1"/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vertical="center" wrapText="1"/>
      <protection hidden="1"/>
    </xf>
    <xf numFmtId="9" fontId="2" fillId="2" borderId="8" xfId="2" applyFont="1" applyFill="1" applyBorder="1" applyAlignment="1">
      <alignment horizontal="center" vertical="center" wrapText="1"/>
    </xf>
    <xf numFmtId="9" fontId="2" fillId="4" borderId="8" xfId="2" applyFont="1" applyFill="1" applyBorder="1" applyAlignment="1">
      <alignment horizontal="center" vertical="center" wrapText="1"/>
    </xf>
    <xf numFmtId="9" fontId="2" fillId="2" borderId="8" xfId="2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3" fillId="3" borderId="1" xfId="2" applyFont="1" applyFill="1" applyBorder="1" applyAlignment="1">
      <alignment horizontal="center" vertical="center"/>
    </xf>
    <xf numFmtId="44" fontId="3" fillId="2" borderId="1" xfId="1" applyFont="1" applyFill="1" applyBorder="1" applyAlignment="1">
      <alignment horizontal="center" vertical="center"/>
    </xf>
    <xf numFmtId="9" fontId="3" fillId="6" borderId="1" xfId="2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9" fontId="3" fillId="2" borderId="1" xfId="2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6" fillId="7" borderId="0" xfId="0" applyFont="1" applyFill="1" applyAlignment="1" applyProtection="1">
      <alignment vertical="center"/>
      <protection locked="0"/>
    </xf>
    <xf numFmtId="0" fontId="2" fillId="7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 wrapText="1"/>
      <protection hidden="1"/>
    </xf>
    <xf numFmtId="9" fontId="3" fillId="5" borderId="1" xfId="2" applyFont="1" applyFill="1" applyBorder="1" applyAlignment="1">
      <alignment horizontal="center" vertical="center"/>
    </xf>
    <xf numFmtId="44" fontId="3" fillId="5" borderId="1" xfId="1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  <protection hidden="1"/>
    </xf>
    <xf numFmtId="0" fontId="8" fillId="4" borderId="1" xfId="0" applyFont="1" applyFill="1" applyBorder="1" applyAlignment="1" applyProtection="1">
      <alignment vertical="center" wrapText="1"/>
      <protection hidden="1"/>
    </xf>
    <xf numFmtId="0" fontId="9" fillId="0" borderId="0" xfId="0" applyFont="1" applyAlignment="1">
      <alignment horizontal="justify" vertical="center"/>
    </xf>
    <xf numFmtId="1" fontId="0" fillId="0" borderId="1" xfId="0" applyNumberFormat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3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vertical="center" wrapText="1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vertical="center" wrapText="1"/>
      <protection hidden="1"/>
    </xf>
    <xf numFmtId="0" fontId="8" fillId="8" borderId="1" xfId="0" applyFont="1" applyFill="1" applyBorder="1" applyAlignment="1" applyProtection="1">
      <alignment horizontal="center" vertical="center"/>
      <protection hidden="1"/>
    </xf>
    <xf numFmtId="0" fontId="2" fillId="8" borderId="1" xfId="0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2" fillId="8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2" fillId="8" borderId="1" xfId="0" applyFont="1" applyFill="1" applyBorder="1" applyAlignment="1">
      <alignment vertical="center"/>
    </xf>
    <xf numFmtId="0" fontId="2" fillId="0" borderId="0" xfId="0" applyFont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 applyProtection="1">
      <alignment horizontal="center" vertical="center" wrapText="1"/>
      <protection hidden="1"/>
    </xf>
    <xf numFmtId="0" fontId="2" fillId="9" borderId="1" xfId="0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4" fontId="2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7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9" fontId="2" fillId="0" borderId="0" xfId="2" applyFont="1" applyAlignment="1">
      <alignment vertical="center"/>
    </xf>
    <xf numFmtId="9" fontId="3" fillId="0" borderId="0" xfId="2" applyNumberFormat="1" applyFont="1" applyAlignment="1">
      <alignment vertical="center"/>
    </xf>
    <xf numFmtId="9" fontId="3" fillId="0" borderId="0" xfId="2" applyFont="1" applyAlignment="1">
      <alignment vertical="center"/>
    </xf>
    <xf numFmtId="0" fontId="3" fillId="0" borderId="0" xfId="0" applyFont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5" fillId="0" borderId="7" xfId="0" applyFont="1" applyFill="1" applyBorder="1" applyAlignment="1" applyProtection="1">
      <alignment vertical="center" wrapText="1"/>
      <protection hidden="1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10" xfId="0" applyFont="1" applyFill="1" applyBorder="1" applyAlignment="1" applyProtection="1">
      <alignment horizontal="center" vertical="center" wrapText="1"/>
      <protection hidden="1"/>
    </xf>
    <xf numFmtId="0" fontId="2" fillId="8" borderId="11" xfId="0" applyFont="1" applyFill="1" applyBorder="1" applyAlignment="1" applyProtection="1">
      <alignment horizontal="center" vertical="center" wrapText="1"/>
      <protection hidden="1"/>
    </xf>
    <xf numFmtId="0" fontId="2" fillId="8" borderId="8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2" fillId="8" borderId="1" xfId="0" applyFont="1" applyFill="1" applyBorder="1" applyAlignment="1" applyProtection="1">
      <alignment horizontal="left" vertical="center" wrapText="1"/>
      <protection locked="0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8" borderId="2" xfId="0" applyFont="1" applyFill="1" applyBorder="1" applyAlignment="1" applyProtection="1">
      <alignment horizontal="left" vertical="center" wrapText="1"/>
      <protection locked="0"/>
    </xf>
    <xf numFmtId="0" fontId="2" fillId="8" borderId="3" xfId="0" applyFont="1" applyFill="1" applyBorder="1" applyAlignment="1" applyProtection="1">
      <alignment horizontal="left" vertical="center" wrapText="1"/>
      <protection locked="0"/>
    </xf>
    <xf numFmtId="0" fontId="2" fillId="8" borderId="2" xfId="0" applyFont="1" applyFill="1" applyBorder="1" applyAlignment="1" applyProtection="1">
      <alignment horizontal="center" vertical="center" wrapText="1"/>
      <protection locked="0"/>
    </xf>
    <xf numFmtId="0" fontId="2" fillId="8" borderId="14" xfId="0" applyFont="1" applyFill="1" applyBorder="1" applyAlignment="1" applyProtection="1">
      <alignment horizontal="center" vertical="center" wrapText="1"/>
      <protection locked="0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left" vertical="center" wrapText="1"/>
      <protection hidden="1"/>
    </xf>
    <xf numFmtId="0" fontId="2" fillId="8" borderId="1" xfId="0" applyFont="1" applyFill="1" applyBorder="1" applyAlignment="1">
      <alignment horizontal="left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8" borderId="2" xfId="0" applyFont="1" applyFill="1" applyBorder="1" applyAlignment="1" applyProtection="1">
      <alignment horizontal="center" vertical="center" wrapText="1"/>
      <protection hidden="1"/>
    </xf>
    <xf numFmtId="0" fontId="2" fillId="8" borderId="3" xfId="0" applyFont="1" applyFill="1" applyBorder="1" applyAlignment="1" applyProtection="1">
      <alignment horizontal="center" vertical="center" wrapText="1"/>
      <protection hidden="1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7" fillId="7" borderId="0" xfId="0" applyFont="1" applyFill="1" applyAlignment="1" applyProtection="1">
      <alignment horizontal="left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hidden="1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3">
    <cellStyle name="Normalny" xfId="0" builtinId="0"/>
    <cellStyle name="Procentowy" xfId="2" builtinId="5"/>
    <cellStyle name="Walutowy" xfId="1" builtinId="4"/>
  </cellStyles>
  <dxfs count="3">
    <dxf>
      <font>
        <color rgb="FF9C0006"/>
      </font>
    </dxf>
    <dxf>
      <font>
        <b/>
        <i val="0"/>
        <color rgb="FFFF0000"/>
      </font>
      <fill>
        <patternFill>
          <bgColor theme="5" tint="0.79998168889431442"/>
        </patternFill>
      </fill>
    </dxf>
    <dxf>
      <font>
        <b/>
        <i val="0"/>
        <color theme="6" tint="-0.24994659260841701"/>
      </font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D9D9D9"/>
      <color rgb="FFFFC1C1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7938</xdr:colOff>
      <xdr:row>0</xdr:row>
      <xdr:rowOff>87313</xdr:rowOff>
    </xdr:from>
    <xdr:to>
      <xdr:col>2</xdr:col>
      <xdr:colOff>1183351</xdr:colOff>
      <xdr:row>0</xdr:row>
      <xdr:rowOff>417050</xdr:rowOff>
    </xdr:to>
    <xdr:pic>
      <xdr:nvPicPr>
        <xdr:cNvPr id="4" name="Obraz 3" descr="logo">
          <a:extLst>
            <a:ext uri="{FF2B5EF4-FFF2-40B4-BE49-F238E27FC236}">
              <a16:creationId xmlns:a16="http://schemas.microsoft.com/office/drawing/2014/main" id="{DA185EB7-D90C-4D0C-BA0F-DB4AFFC4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563" y="87313"/>
          <a:ext cx="1604038" cy="329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73"/>
  <sheetViews>
    <sheetView showGridLines="0" tabSelected="1" view="pageBreakPreview" zoomScale="90" zoomScaleNormal="100" zoomScaleSheetLayoutView="90" workbookViewId="0">
      <selection activeCell="D7" sqref="D7:E7"/>
    </sheetView>
  </sheetViews>
  <sheetFormatPr defaultColWidth="9.109375" defaultRowHeight="14.4" x14ac:dyDescent="0.3"/>
  <cols>
    <col min="1" max="2" width="6.44140625" style="44" customWidth="1"/>
    <col min="3" max="3" width="49.44140625" style="44" customWidth="1"/>
    <col min="4" max="4" width="26.44140625" style="44" customWidth="1"/>
    <col min="5" max="5" width="21.5546875" style="44" customWidth="1"/>
    <col min="6" max="6" width="5.6640625" style="44" customWidth="1"/>
    <col min="7" max="7" width="7.88671875" style="44" customWidth="1"/>
    <col min="8" max="8" width="7.5546875" style="44" customWidth="1"/>
    <col min="9" max="9" width="7.33203125" style="44" customWidth="1"/>
    <col min="10" max="10" width="7.109375" style="44" customWidth="1"/>
    <col min="11" max="11" width="9" style="44" customWidth="1"/>
    <col min="12" max="12" width="9.109375" style="44" customWidth="1"/>
    <col min="13" max="13" width="8.21875" style="44" customWidth="1"/>
    <col min="14" max="14" width="16.77734375" style="44" customWidth="1"/>
    <col min="15" max="16384" width="9.109375" style="44"/>
  </cols>
  <sheetData>
    <row r="1" spans="2:6" ht="42" customHeight="1" x14ac:dyDescent="0.3">
      <c r="D1" s="95" t="s">
        <v>73</v>
      </c>
      <c r="E1" s="95"/>
    </row>
    <row r="2" spans="2:6" x14ac:dyDescent="0.3">
      <c r="B2" s="25" t="s">
        <v>74</v>
      </c>
    </row>
    <row r="3" spans="2:6" ht="15" x14ac:dyDescent="0.3">
      <c r="B3" s="15"/>
    </row>
    <row r="4" spans="2:6" x14ac:dyDescent="0.3">
      <c r="B4" s="25" t="s">
        <v>64</v>
      </c>
    </row>
    <row r="5" spans="2:6" ht="14.25" customHeight="1" x14ac:dyDescent="0.3">
      <c r="B5" s="99" t="s">
        <v>106</v>
      </c>
      <c r="C5" s="99"/>
      <c r="D5" s="79"/>
      <c r="E5" s="79"/>
      <c r="F5" s="45"/>
    </row>
    <row r="6" spans="2:6" ht="14.25" customHeight="1" x14ac:dyDescent="0.3">
      <c r="B6" s="62" t="s">
        <v>105</v>
      </c>
      <c r="C6" s="63"/>
      <c r="D6" s="97"/>
      <c r="E6" s="98"/>
      <c r="F6" s="45"/>
    </row>
    <row r="7" spans="2:6" ht="14.25" customHeight="1" x14ac:dyDescent="0.3">
      <c r="B7" s="64"/>
      <c r="C7" s="26" t="s">
        <v>65</v>
      </c>
      <c r="D7" s="67"/>
      <c r="E7" s="67"/>
    </row>
    <row r="8" spans="2:6" ht="14.25" customHeight="1" x14ac:dyDescent="0.3">
      <c r="B8" s="65"/>
      <c r="C8" s="27" t="s">
        <v>66</v>
      </c>
      <c r="D8" s="68"/>
      <c r="E8" s="68"/>
    </row>
    <row r="9" spans="2:6" ht="14.25" customHeight="1" x14ac:dyDescent="0.3">
      <c r="B9" s="65"/>
      <c r="C9" s="27" t="s">
        <v>67</v>
      </c>
      <c r="D9" s="68"/>
      <c r="E9" s="68"/>
    </row>
    <row r="10" spans="2:6" ht="14.25" customHeight="1" x14ac:dyDescent="0.3">
      <c r="B10" s="65"/>
      <c r="C10" s="27" t="s">
        <v>68</v>
      </c>
      <c r="D10" s="68"/>
      <c r="E10" s="68"/>
    </row>
    <row r="11" spans="2:6" ht="14.25" customHeight="1" x14ac:dyDescent="0.3">
      <c r="B11" s="65"/>
      <c r="C11" s="27" t="s">
        <v>69</v>
      </c>
      <c r="D11" s="68"/>
      <c r="E11" s="68"/>
    </row>
    <row r="12" spans="2:6" ht="14.25" customHeight="1" x14ac:dyDescent="0.3">
      <c r="B12" s="65"/>
      <c r="C12" s="27" t="s">
        <v>70</v>
      </c>
      <c r="D12" s="68"/>
      <c r="E12" s="68"/>
    </row>
    <row r="13" spans="2:6" ht="14.25" customHeight="1" x14ac:dyDescent="0.3">
      <c r="B13" s="65"/>
      <c r="C13" s="27" t="s">
        <v>71</v>
      </c>
      <c r="D13" s="68"/>
      <c r="E13" s="68"/>
    </row>
    <row r="14" spans="2:6" ht="14.25" customHeight="1" x14ac:dyDescent="0.3">
      <c r="B14" s="66"/>
      <c r="C14" s="27" t="s">
        <v>107</v>
      </c>
      <c r="D14" s="68"/>
      <c r="E14" s="68"/>
    </row>
    <row r="15" spans="2:6" ht="15" x14ac:dyDescent="0.3">
      <c r="C15" s="17"/>
      <c r="E15" s="46"/>
      <c r="F15" s="4"/>
    </row>
    <row r="16" spans="2:6" ht="15" x14ac:dyDescent="0.3">
      <c r="B16" s="16" t="s">
        <v>72</v>
      </c>
      <c r="C16" s="17"/>
      <c r="E16" s="46"/>
      <c r="F16" s="4"/>
    </row>
    <row r="17" spans="2:5" ht="38.25" customHeight="1" x14ac:dyDescent="0.3">
      <c r="B17" s="41" t="s">
        <v>0</v>
      </c>
      <c r="C17" s="41" t="s">
        <v>32</v>
      </c>
      <c r="D17" s="96" t="s">
        <v>104</v>
      </c>
      <c r="E17" s="96"/>
    </row>
    <row r="18" spans="2:5" ht="13.65" customHeight="1" x14ac:dyDescent="0.3">
      <c r="B18" s="28">
        <v>1</v>
      </c>
      <c r="C18" s="29" t="s">
        <v>42</v>
      </c>
      <c r="D18" s="78">
        <v>0</v>
      </c>
      <c r="E18" s="78"/>
    </row>
    <row r="19" spans="2:5" ht="13.65" customHeight="1" x14ac:dyDescent="0.3">
      <c r="B19" s="30">
        <v>2</v>
      </c>
      <c r="C19" s="31" t="s">
        <v>40</v>
      </c>
      <c r="D19" s="78">
        <v>0</v>
      </c>
      <c r="E19" s="78"/>
    </row>
    <row r="20" spans="2:5" ht="13.65" customHeight="1" x14ac:dyDescent="0.3">
      <c r="B20" s="28">
        <v>3</v>
      </c>
      <c r="C20" s="29" t="s">
        <v>1</v>
      </c>
      <c r="D20" s="78">
        <v>0</v>
      </c>
      <c r="E20" s="78"/>
    </row>
    <row r="21" spans="2:5" x14ac:dyDescent="0.3">
      <c r="B21" s="30">
        <v>4</v>
      </c>
      <c r="C21" s="29" t="s">
        <v>46</v>
      </c>
      <c r="D21" s="78">
        <v>0</v>
      </c>
      <c r="E21" s="78"/>
    </row>
    <row r="22" spans="2:5" ht="13.65" customHeight="1" x14ac:dyDescent="0.3">
      <c r="B22" s="28">
        <v>5</v>
      </c>
      <c r="C22" s="29" t="s">
        <v>39</v>
      </c>
      <c r="D22" s="93">
        <v>0</v>
      </c>
      <c r="E22" s="94"/>
    </row>
    <row r="23" spans="2:5" ht="13.65" customHeight="1" x14ac:dyDescent="0.3">
      <c r="B23" s="30">
        <v>6</v>
      </c>
      <c r="C23" s="29" t="s">
        <v>27</v>
      </c>
      <c r="D23" s="93">
        <v>0</v>
      </c>
      <c r="E23" s="94"/>
    </row>
    <row r="24" spans="2:5" ht="13.65" customHeight="1" x14ac:dyDescent="0.3">
      <c r="B24" s="28">
        <v>7</v>
      </c>
      <c r="C24" s="29" t="s">
        <v>28</v>
      </c>
      <c r="D24" s="93">
        <v>0</v>
      </c>
      <c r="E24" s="94"/>
    </row>
    <row r="25" spans="2:5" ht="13.65" customHeight="1" x14ac:dyDescent="0.3">
      <c r="B25" s="30">
        <v>8</v>
      </c>
      <c r="C25" s="29" t="s">
        <v>38</v>
      </c>
      <c r="D25" s="93">
        <v>0</v>
      </c>
      <c r="E25" s="94"/>
    </row>
    <row r="26" spans="2:5" ht="13.65" customHeight="1" x14ac:dyDescent="0.3">
      <c r="B26" s="28">
        <v>9</v>
      </c>
      <c r="C26" s="29" t="s">
        <v>59</v>
      </c>
      <c r="D26" s="93">
        <v>0</v>
      </c>
      <c r="E26" s="94"/>
    </row>
    <row r="27" spans="2:5" ht="13.65" customHeight="1" x14ac:dyDescent="0.3">
      <c r="B27" s="30">
        <v>10</v>
      </c>
      <c r="C27" s="29" t="s">
        <v>58</v>
      </c>
      <c r="D27" s="93">
        <v>0</v>
      </c>
      <c r="E27" s="94"/>
    </row>
    <row r="28" spans="2:5" ht="13.65" customHeight="1" x14ac:dyDescent="0.3">
      <c r="B28" s="28">
        <v>11</v>
      </c>
      <c r="C28" s="29" t="s">
        <v>37</v>
      </c>
      <c r="D28" s="93">
        <v>0</v>
      </c>
      <c r="E28" s="94"/>
    </row>
    <row r="29" spans="2:5" ht="13.65" customHeight="1" x14ac:dyDescent="0.3">
      <c r="B29" s="30">
        <v>12</v>
      </c>
      <c r="C29" s="29" t="s">
        <v>43</v>
      </c>
      <c r="D29" s="93">
        <v>0</v>
      </c>
      <c r="E29" s="94"/>
    </row>
    <row r="30" spans="2:5" ht="13.65" customHeight="1" x14ac:dyDescent="0.3">
      <c r="B30" s="28">
        <v>13</v>
      </c>
      <c r="C30" s="29" t="s">
        <v>26</v>
      </c>
      <c r="D30" s="93">
        <v>0</v>
      </c>
      <c r="E30" s="94"/>
    </row>
    <row r="31" spans="2:5" ht="13.65" customHeight="1" x14ac:dyDescent="0.3">
      <c r="B31" s="30">
        <v>14</v>
      </c>
      <c r="C31" s="29" t="s">
        <v>29</v>
      </c>
      <c r="D31" s="78">
        <v>0</v>
      </c>
      <c r="E31" s="78"/>
    </row>
    <row r="32" spans="2:5" ht="13.65" customHeight="1" x14ac:dyDescent="0.3">
      <c r="B32" s="28">
        <v>15</v>
      </c>
      <c r="C32" s="29" t="s">
        <v>41</v>
      </c>
      <c r="D32" s="78">
        <v>0</v>
      </c>
      <c r="E32" s="78"/>
    </row>
    <row r="33" spans="2:9" ht="13.65" customHeight="1" x14ac:dyDescent="0.3">
      <c r="B33" s="30">
        <v>16</v>
      </c>
      <c r="C33" s="29" t="s">
        <v>30</v>
      </c>
      <c r="D33" s="93">
        <v>0</v>
      </c>
      <c r="E33" s="94"/>
    </row>
    <row r="34" spans="2:9" ht="13.65" customHeight="1" x14ac:dyDescent="0.3">
      <c r="B34" s="28">
        <v>17</v>
      </c>
      <c r="C34" s="29" t="s">
        <v>31</v>
      </c>
      <c r="D34" s="78">
        <v>0</v>
      </c>
      <c r="E34" s="78"/>
    </row>
    <row r="35" spans="2:9" x14ac:dyDescent="0.3">
      <c r="B35" s="32">
        <v>18</v>
      </c>
      <c r="C35" s="33" t="s">
        <v>2</v>
      </c>
      <c r="D35" s="91"/>
      <c r="E35" s="92"/>
    </row>
    <row r="36" spans="2:9" ht="13.65" customHeight="1" x14ac:dyDescent="0.3">
      <c r="B36" s="28" t="s">
        <v>98</v>
      </c>
      <c r="C36" s="34"/>
      <c r="D36" s="78">
        <v>0</v>
      </c>
      <c r="E36" s="78"/>
    </row>
    <row r="37" spans="2:9" ht="13.65" customHeight="1" x14ac:dyDescent="0.3">
      <c r="B37" s="30" t="s">
        <v>99</v>
      </c>
      <c r="C37" s="34"/>
      <c r="D37" s="78">
        <v>0</v>
      </c>
      <c r="E37" s="78"/>
    </row>
    <row r="38" spans="2:9" ht="13.65" customHeight="1" x14ac:dyDescent="0.3">
      <c r="B38" s="28" t="s">
        <v>100</v>
      </c>
      <c r="C38" s="34"/>
      <c r="D38" s="78">
        <v>0</v>
      </c>
      <c r="E38" s="78"/>
    </row>
    <row r="39" spans="2:9" ht="13.65" customHeight="1" x14ac:dyDescent="0.3">
      <c r="B39" s="30" t="s">
        <v>101</v>
      </c>
      <c r="C39" s="34"/>
      <c r="D39" s="78">
        <v>0</v>
      </c>
      <c r="E39" s="78"/>
    </row>
    <row r="40" spans="2:9" ht="13.65" customHeight="1" x14ac:dyDescent="0.3">
      <c r="B40" s="28" t="s">
        <v>102</v>
      </c>
      <c r="C40" s="34"/>
      <c r="D40" s="78">
        <v>0</v>
      </c>
      <c r="E40" s="78"/>
    </row>
    <row r="41" spans="2:9" ht="13.65" customHeight="1" x14ac:dyDescent="0.3">
      <c r="B41" s="30" t="s">
        <v>103</v>
      </c>
      <c r="C41" s="34"/>
      <c r="D41" s="78">
        <v>0</v>
      </c>
      <c r="E41" s="78"/>
    </row>
    <row r="42" spans="2:9" ht="12.75" customHeight="1" x14ac:dyDescent="0.3">
      <c r="B42" s="85" t="s">
        <v>75</v>
      </c>
      <c r="C42" s="85"/>
      <c r="D42" s="87">
        <f>SUM(D18:E34)+SUM(D36:E41)</f>
        <v>0</v>
      </c>
      <c r="E42" s="88"/>
    </row>
    <row r="43" spans="2:9" ht="12.75" customHeight="1" x14ac:dyDescent="0.3">
      <c r="B43" s="86" t="s">
        <v>35</v>
      </c>
      <c r="C43" s="86"/>
      <c r="D43" s="89"/>
      <c r="E43" s="90"/>
    </row>
    <row r="44" spans="2:9" x14ac:dyDescent="0.3">
      <c r="C44" s="47"/>
      <c r="D44" s="48"/>
      <c r="E44" s="49"/>
    </row>
    <row r="45" spans="2:9" x14ac:dyDescent="0.3">
      <c r="B45" s="16" t="s">
        <v>76</v>
      </c>
      <c r="C45" s="47"/>
      <c r="D45" s="47"/>
      <c r="E45" s="49"/>
    </row>
    <row r="46" spans="2:9" x14ac:dyDescent="0.3">
      <c r="B46" s="77" t="s">
        <v>36</v>
      </c>
      <c r="C46" s="77"/>
      <c r="D46" s="78">
        <v>0</v>
      </c>
      <c r="E46" s="78"/>
    </row>
    <row r="47" spans="2:9" ht="28.5" customHeight="1" x14ac:dyDescent="0.3">
      <c r="B47" s="77" t="s">
        <v>78</v>
      </c>
      <c r="C47" s="77"/>
      <c r="D47" s="78">
        <f>D42</f>
        <v>0</v>
      </c>
      <c r="E47" s="79"/>
      <c r="F47" s="50"/>
      <c r="H47" s="46"/>
      <c r="I47" s="46"/>
    </row>
    <row r="48" spans="2:9" ht="15" customHeight="1" x14ac:dyDescent="0.3">
      <c r="B48" s="80" t="s">
        <v>79</v>
      </c>
      <c r="C48" s="100"/>
      <c r="D48" s="100"/>
      <c r="E48" s="81"/>
      <c r="F48" s="50"/>
      <c r="H48" s="46"/>
      <c r="I48" s="46"/>
    </row>
    <row r="49" spans="2:9" ht="55.5" customHeight="1" x14ac:dyDescent="0.3">
      <c r="B49" s="80" t="s">
        <v>80</v>
      </c>
      <c r="C49" s="81"/>
      <c r="D49" s="78">
        <v>0</v>
      </c>
      <c r="E49" s="79"/>
      <c r="F49" s="50"/>
      <c r="H49" s="46"/>
      <c r="I49" s="46"/>
    </row>
    <row r="50" spans="2:9" ht="55.5" customHeight="1" x14ac:dyDescent="0.3">
      <c r="B50" s="80" t="s">
        <v>90</v>
      </c>
      <c r="C50" s="81"/>
      <c r="D50" s="78">
        <v>0</v>
      </c>
      <c r="E50" s="79"/>
      <c r="F50" s="50"/>
      <c r="H50" s="46"/>
      <c r="I50" s="46"/>
    </row>
    <row r="51" spans="2:9" ht="55.5" customHeight="1" x14ac:dyDescent="0.3">
      <c r="B51" s="82" t="s">
        <v>91</v>
      </c>
      <c r="C51" s="83"/>
      <c r="D51" s="83"/>
      <c r="E51" s="84"/>
      <c r="F51" s="50"/>
      <c r="H51" s="46"/>
      <c r="I51" s="46"/>
    </row>
    <row r="52" spans="2:9" ht="15.75" customHeight="1" x14ac:dyDescent="0.3">
      <c r="B52" s="73" t="s">
        <v>81</v>
      </c>
      <c r="C52" s="74"/>
      <c r="D52" s="72">
        <v>0</v>
      </c>
      <c r="E52" s="72"/>
    </row>
    <row r="53" spans="2:9" ht="15.75" customHeight="1" x14ac:dyDescent="0.3">
      <c r="B53" s="70" t="s">
        <v>82</v>
      </c>
      <c r="C53" s="71"/>
      <c r="D53" s="72">
        <v>0</v>
      </c>
      <c r="E53" s="72"/>
    </row>
    <row r="54" spans="2:9" ht="15.75" customHeight="1" x14ac:dyDescent="0.3">
      <c r="B54" s="73" t="s">
        <v>83</v>
      </c>
      <c r="C54" s="74"/>
      <c r="D54" s="72">
        <v>0</v>
      </c>
      <c r="E54" s="72"/>
    </row>
    <row r="55" spans="2:9" ht="15.75" customHeight="1" x14ac:dyDescent="0.3">
      <c r="B55" s="70" t="s">
        <v>84</v>
      </c>
      <c r="C55" s="71"/>
      <c r="D55" s="72">
        <v>0</v>
      </c>
      <c r="E55" s="72"/>
    </row>
    <row r="56" spans="2:9" ht="15.75" customHeight="1" x14ac:dyDescent="0.3">
      <c r="B56" s="73" t="s">
        <v>85</v>
      </c>
      <c r="C56" s="74"/>
      <c r="D56" s="72">
        <v>0</v>
      </c>
      <c r="E56" s="72"/>
    </row>
    <row r="57" spans="2:9" ht="15.75" customHeight="1" x14ac:dyDescent="0.3">
      <c r="B57" s="70" t="s">
        <v>86</v>
      </c>
      <c r="C57" s="71"/>
      <c r="D57" s="72">
        <v>0</v>
      </c>
      <c r="E57" s="72"/>
      <c r="F57" s="22"/>
    </row>
    <row r="58" spans="2:9" ht="15.75" customHeight="1" x14ac:dyDescent="0.3">
      <c r="B58" s="73" t="s">
        <v>87</v>
      </c>
      <c r="C58" s="74"/>
      <c r="D58" s="72">
        <v>0</v>
      </c>
      <c r="E58" s="72"/>
    </row>
    <row r="59" spans="2:9" ht="15.75" customHeight="1" x14ac:dyDescent="0.3">
      <c r="B59" s="70" t="s">
        <v>88</v>
      </c>
      <c r="C59" s="71"/>
      <c r="D59" s="72">
        <v>0</v>
      </c>
      <c r="E59" s="72"/>
    </row>
    <row r="60" spans="2:9" ht="15.75" customHeight="1" x14ac:dyDescent="0.3">
      <c r="B60" s="73" t="s">
        <v>89</v>
      </c>
      <c r="C60" s="74"/>
      <c r="D60" s="72">
        <v>0</v>
      </c>
      <c r="E60" s="72"/>
    </row>
    <row r="61" spans="2:9" ht="15.75" customHeight="1" x14ac:dyDescent="0.3">
      <c r="B61" s="73" t="s">
        <v>92</v>
      </c>
      <c r="C61" s="74"/>
      <c r="D61" s="72">
        <v>0</v>
      </c>
      <c r="E61" s="72"/>
    </row>
    <row r="62" spans="2:9" x14ac:dyDescent="0.3">
      <c r="B62" s="75" t="s">
        <v>24</v>
      </c>
      <c r="C62" s="76"/>
      <c r="D62" s="72">
        <f>SUM(D52:E61)</f>
        <v>0</v>
      </c>
      <c r="E62" s="72"/>
    </row>
    <row r="63" spans="2:9" x14ac:dyDescent="0.3">
      <c r="B63" s="51"/>
      <c r="C63" s="51"/>
      <c r="D63" s="52"/>
      <c r="E63" s="52"/>
    </row>
    <row r="64" spans="2:9" x14ac:dyDescent="0.3">
      <c r="B64" s="51"/>
      <c r="C64" s="51"/>
      <c r="D64" s="52"/>
      <c r="E64" s="52"/>
    </row>
    <row r="65" spans="2:6" ht="21" customHeight="1" x14ac:dyDescent="0.3">
      <c r="D65" s="69" t="s">
        <v>77</v>
      </c>
      <c r="E65" s="69"/>
    </row>
    <row r="66" spans="2:6" ht="21" customHeight="1" x14ac:dyDescent="0.3"/>
    <row r="67" spans="2:6" ht="21" customHeight="1" x14ac:dyDescent="0.3">
      <c r="D67" s="69" t="s">
        <v>49</v>
      </c>
      <c r="E67" s="69"/>
    </row>
    <row r="68" spans="2:6" ht="21" customHeight="1" x14ac:dyDescent="0.3">
      <c r="D68" s="53"/>
      <c r="E68" s="53"/>
    </row>
    <row r="73" spans="2:6" x14ac:dyDescent="0.3">
      <c r="B73" s="54"/>
      <c r="F73" s="54"/>
    </row>
  </sheetData>
  <mergeCells count="77">
    <mergeCell ref="B5:C5"/>
    <mergeCell ref="B48:E48"/>
    <mergeCell ref="B50:C50"/>
    <mergeCell ref="D50:E50"/>
    <mergeCell ref="D21:E21"/>
    <mergeCell ref="D34:E34"/>
    <mergeCell ref="D31:E31"/>
    <mergeCell ref="D32:E32"/>
    <mergeCell ref="D22:E22"/>
    <mergeCell ref="D23:E23"/>
    <mergeCell ref="D33:E33"/>
    <mergeCell ref="D30:E30"/>
    <mergeCell ref="D27:E27"/>
    <mergeCell ref="D25:E25"/>
    <mergeCell ref="D24:E24"/>
    <mergeCell ref="D1:E1"/>
    <mergeCell ref="D5:E5"/>
    <mergeCell ref="D17:E17"/>
    <mergeCell ref="D19:E19"/>
    <mergeCell ref="D20:E20"/>
    <mergeCell ref="D18:E18"/>
    <mergeCell ref="D6:E6"/>
    <mergeCell ref="D26:E26"/>
    <mergeCell ref="D28:E28"/>
    <mergeCell ref="D29:E29"/>
    <mergeCell ref="D36:E36"/>
    <mergeCell ref="D37:E37"/>
    <mergeCell ref="D38:E38"/>
    <mergeCell ref="D39:E39"/>
    <mergeCell ref="D40:E40"/>
    <mergeCell ref="D41:E41"/>
    <mergeCell ref="D35:E35"/>
    <mergeCell ref="B42:C42"/>
    <mergeCell ref="B43:C43"/>
    <mergeCell ref="D42:E42"/>
    <mergeCell ref="D43:E43"/>
    <mergeCell ref="B46:C46"/>
    <mergeCell ref="D46:E46"/>
    <mergeCell ref="B47:C47"/>
    <mergeCell ref="D47:E47"/>
    <mergeCell ref="B49:C49"/>
    <mergeCell ref="D49:E49"/>
    <mergeCell ref="B52:C52"/>
    <mergeCell ref="D52:E52"/>
    <mergeCell ref="B51:E51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D65:E65"/>
    <mergeCell ref="D67:E67"/>
    <mergeCell ref="B59:C59"/>
    <mergeCell ref="D59:E59"/>
    <mergeCell ref="B61:C61"/>
    <mergeCell ref="D61:E61"/>
    <mergeCell ref="B62:C62"/>
    <mergeCell ref="D62:E62"/>
    <mergeCell ref="B60:C60"/>
    <mergeCell ref="D60:E60"/>
    <mergeCell ref="B6:C6"/>
    <mergeCell ref="B7:B14"/>
    <mergeCell ref="D7:E7"/>
    <mergeCell ref="D8:E8"/>
    <mergeCell ref="D9:E9"/>
    <mergeCell ref="D10:E10"/>
    <mergeCell ref="D11:E11"/>
    <mergeCell ref="D12:E12"/>
    <mergeCell ref="D13:E13"/>
    <mergeCell ref="D14:E14"/>
  </mergeCells>
  <conditionalFormatting sqref="F15:F16">
    <cfRule type="containsText" dxfId="2" priority="16" operator="containsText" text="OK">
      <formula>NOT(ISERROR(SEARCH("OK",F15)))</formula>
    </cfRule>
  </conditionalFormatting>
  <conditionalFormatting sqref="F15:F16">
    <cfRule type="containsText" dxfId="1" priority="15" operator="containsText" text="wnioskowana kwota">
      <formula>NOT(ISERROR(SEARCH("wnioskowana kwota",F15)))</formula>
    </cfRule>
  </conditionalFormatting>
  <pageMargins left="0.25" right="0.25" top="0.75" bottom="0.75" header="0.3" footer="0.3"/>
  <pageSetup paperSize="9" scale="85" fitToHeight="0" orientation="portrait" r:id="rId1"/>
  <headerFooter>
    <oddFooter>&amp;C&amp;P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O48"/>
  <sheetViews>
    <sheetView workbookViewId="0">
      <selection activeCell="F17" sqref="F17"/>
    </sheetView>
  </sheetViews>
  <sheetFormatPr defaultColWidth="9.109375" defaultRowHeight="14.4" x14ac:dyDescent="0.3"/>
  <cols>
    <col min="1" max="1" width="31.44140625" style="44" bestFit="1" customWidth="1"/>
    <col min="2" max="2" width="25.88671875" style="44" customWidth="1"/>
    <col min="3" max="3" width="23" style="44" customWidth="1"/>
    <col min="4" max="4" width="10.44140625" style="44" customWidth="1"/>
    <col min="5" max="7" width="9.109375" style="44"/>
    <col min="8" max="8" width="11.5546875" style="44" bestFit="1" customWidth="1"/>
    <col min="9" max="10" width="9.109375" style="44"/>
    <col min="11" max="11" width="12.44140625" style="44" customWidth="1"/>
    <col min="12" max="13" width="9.109375" style="44"/>
    <col min="14" max="14" width="10.5546875" style="44" bestFit="1" customWidth="1"/>
    <col min="15" max="16" width="9.109375" style="44"/>
    <col min="17" max="17" width="11.5546875" style="44" bestFit="1" customWidth="1"/>
    <col min="18" max="19" width="9.109375" style="44"/>
    <col min="20" max="20" width="10.5546875" style="44" bestFit="1" customWidth="1"/>
    <col min="21" max="22" width="9.109375" style="44"/>
    <col min="23" max="23" width="10.5546875" style="44" bestFit="1" customWidth="1"/>
    <col min="24" max="25" width="9.109375" style="44"/>
    <col min="26" max="26" width="10.5546875" style="44" bestFit="1" customWidth="1"/>
    <col min="27" max="28" width="9.109375" style="44"/>
    <col min="29" max="29" width="10.5546875" style="44" bestFit="1" customWidth="1"/>
    <col min="30" max="36" width="9.109375" style="44"/>
    <col min="37" max="37" width="10.5546875" style="44" bestFit="1" customWidth="1"/>
    <col min="38" max="38" width="10.5546875" style="44" customWidth="1"/>
    <col min="39" max="39" width="11.5546875" style="44" bestFit="1" customWidth="1"/>
    <col min="40" max="16384" width="9.109375" style="44"/>
  </cols>
  <sheetData>
    <row r="4" spans="1:41" ht="15" x14ac:dyDescent="0.3">
      <c r="A4" s="16"/>
      <c r="C4" s="46"/>
      <c r="D4" s="46"/>
    </row>
    <row r="5" spans="1:41" x14ac:dyDescent="0.3">
      <c r="A5" s="16" t="s">
        <v>23</v>
      </c>
      <c r="C5" s="46"/>
      <c r="F5" s="56" t="s">
        <v>3</v>
      </c>
      <c r="G5" s="56"/>
      <c r="H5" s="57"/>
      <c r="I5" s="58"/>
      <c r="J5" s="56"/>
      <c r="K5" s="58"/>
      <c r="L5" s="58"/>
      <c r="M5" s="56"/>
      <c r="N5" s="58"/>
      <c r="O5" s="58"/>
      <c r="P5" s="56"/>
      <c r="Q5" s="58"/>
      <c r="R5" s="56"/>
      <c r="S5" s="56"/>
      <c r="T5" s="58"/>
      <c r="U5" s="56"/>
      <c r="V5" s="56"/>
      <c r="W5" s="58"/>
      <c r="X5" s="56"/>
      <c r="Y5" s="56"/>
      <c r="Z5" s="58"/>
      <c r="AA5" s="56"/>
      <c r="AB5" s="56"/>
      <c r="AC5" s="58"/>
      <c r="AD5" s="56"/>
      <c r="AE5" s="56"/>
      <c r="AF5" s="56"/>
      <c r="AG5" s="56"/>
      <c r="AH5" s="56"/>
      <c r="AI5" s="56"/>
      <c r="AJ5" s="56"/>
      <c r="AK5" s="58"/>
      <c r="AL5" s="58"/>
      <c r="AM5" s="59"/>
    </row>
    <row r="6" spans="1:41" ht="55.2" x14ac:dyDescent="0.3">
      <c r="A6" s="42" t="s">
        <v>0</v>
      </c>
      <c r="B6" s="42" t="s">
        <v>32</v>
      </c>
      <c r="C6" s="42" t="s">
        <v>33</v>
      </c>
      <c r="D6" s="42" t="s">
        <v>45</v>
      </c>
      <c r="F6" s="5" t="s">
        <v>4</v>
      </c>
      <c r="G6" s="6" t="s">
        <v>5</v>
      </c>
      <c r="H6" s="7"/>
      <c r="I6" s="5" t="s">
        <v>6</v>
      </c>
      <c r="J6" s="6" t="s">
        <v>7</v>
      </c>
      <c r="K6" s="7"/>
      <c r="L6" s="5" t="s">
        <v>8</v>
      </c>
      <c r="M6" s="6" t="s">
        <v>9</v>
      </c>
      <c r="N6" s="7"/>
      <c r="O6" s="5" t="s">
        <v>10</v>
      </c>
      <c r="P6" s="6" t="s">
        <v>11</v>
      </c>
      <c r="Q6" s="7"/>
      <c r="R6" s="5" t="s">
        <v>12</v>
      </c>
      <c r="S6" s="6" t="s">
        <v>13</v>
      </c>
      <c r="T6" s="7"/>
      <c r="U6" s="5" t="s">
        <v>14</v>
      </c>
      <c r="V6" s="6" t="s">
        <v>15</v>
      </c>
      <c r="W6" s="7"/>
      <c r="X6" s="5" t="s">
        <v>16</v>
      </c>
      <c r="Y6" s="6" t="s">
        <v>17</v>
      </c>
      <c r="Z6" s="7"/>
      <c r="AA6" s="5" t="s">
        <v>18</v>
      </c>
      <c r="AB6" s="6" t="s">
        <v>19</v>
      </c>
      <c r="AC6" s="7"/>
      <c r="AD6" s="5" t="s">
        <v>18</v>
      </c>
      <c r="AE6" s="6" t="s">
        <v>19</v>
      </c>
      <c r="AF6" s="7"/>
      <c r="AG6" s="5" t="s">
        <v>20</v>
      </c>
      <c r="AH6" s="6" t="s">
        <v>94</v>
      </c>
      <c r="AI6" s="7"/>
      <c r="AJ6" s="5" t="s">
        <v>95</v>
      </c>
      <c r="AK6" s="6" t="s">
        <v>96</v>
      </c>
      <c r="AL6" s="7"/>
      <c r="AM6" s="8" t="s">
        <v>21</v>
      </c>
      <c r="AO6" s="44" t="s">
        <v>97</v>
      </c>
    </row>
    <row r="7" spans="1:41" ht="87" customHeight="1" x14ac:dyDescent="0.3">
      <c r="A7" s="3">
        <v>1</v>
      </c>
      <c r="B7" s="2" t="s">
        <v>42</v>
      </c>
      <c r="C7" s="55">
        <f>Kosztorys_klient!D18</f>
        <v>0</v>
      </c>
      <c r="D7" s="23">
        <v>0</v>
      </c>
      <c r="F7" s="9">
        <v>0.1</v>
      </c>
      <c r="G7" s="11">
        <v>0.2</v>
      </c>
      <c r="H7" s="10">
        <f>(G7*C7)+(C7*F7)</f>
        <v>0</v>
      </c>
      <c r="I7" s="9">
        <v>0.1</v>
      </c>
      <c r="J7" s="11">
        <v>0</v>
      </c>
      <c r="K7" s="10">
        <f>(C7*I7)+(C7*J7)</f>
        <v>0</v>
      </c>
      <c r="L7" s="9">
        <v>0</v>
      </c>
      <c r="M7" s="11">
        <v>0</v>
      </c>
      <c r="N7" s="10">
        <f>(C7*L7)+(C7*M7)</f>
        <v>0</v>
      </c>
      <c r="O7" s="9">
        <v>0</v>
      </c>
      <c r="P7" s="11">
        <v>0</v>
      </c>
      <c r="Q7" s="10">
        <f>(C7*O7)+(C7*P7)</f>
        <v>0</v>
      </c>
      <c r="R7" s="9">
        <v>0</v>
      </c>
      <c r="S7" s="11">
        <v>0</v>
      </c>
      <c r="T7" s="10">
        <f>(C7*R7)+(C7*S7)</f>
        <v>0</v>
      </c>
      <c r="U7" s="9">
        <v>0</v>
      </c>
      <c r="V7" s="11">
        <v>0</v>
      </c>
      <c r="W7" s="10">
        <f>(C7*U7)+(C7*V7)</f>
        <v>0</v>
      </c>
      <c r="X7" s="9">
        <v>0</v>
      </c>
      <c r="Y7" s="11">
        <v>0</v>
      </c>
      <c r="Z7" s="10">
        <f>(C7*X7)+(C7*Y7)</f>
        <v>0</v>
      </c>
      <c r="AA7" s="9">
        <v>0</v>
      </c>
      <c r="AB7" s="11">
        <v>0</v>
      </c>
      <c r="AC7" s="10">
        <f>(C7*AA7)+(C7*AB7)</f>
        <v>0</v>
      </c>
      <c r="AD7" s="9">
        <v>0</v>
      </c>
      <c r="AE7" s="11">
        <v>0</v>
      </c>
      <c r="AF7" s="10">
        <f>(F7*AD7)+(F7*AE7)</f>
        <v>0</v>
      </c>
      <c r="AG7" s="9">
        <v>0</v>
      </c>
      <c r="AH7" s="11">
        <v>0</v>
      </c>
      <c r="AI7" s="10">
        <f>(I7*AG7)+(I7*AH7)</f>
        <v>0</v>
      </c>
      <c r="AJ7" s="9">
        <v>0</v>
      </c>
      <c r="AK7" s="11">
        <v>0</v>
      </c>
      <c r="AL7" s="10">
        <f>(L7*AJ7)+(L7*AK7)</f>
        <v>0</v>
      </c>
      <c r="AM7" s="60">
        <f>H7+K7+N7+Q7+T7+W7+Z7+AC7+AF7+AI7+AL7</f>
        <v>0</v>
      </c>
    </row>
    <row r="8" spans="1:41" ht="15" x14ac:dyDescent="0.3">
      <c r="A8" s="20">
        <v>2</v>
      </c>
      <c r="B8" s="21" t="s">
        <v>40</v>
      </c>
      <c r="C8" s="55">
        <f>Kosztorys_klient!D19</f>
        <v>0</v>
      </c>
      <c r="D8" s="23">
        <v>0</v>
      </c>
      <c r="F8" s="9">
        <v>0</v>
      </c>
      <c r="G8" s="11">
        <v>0</v>
      </c>
      <c r="H8" s="10">
        <f t="shared" ref="H8:H23" si="0">(G8*C8)+(C8*F8)</f>
        <v>0</v>
      </c>
      <c r="I8" s="9">
        <v>0</v>
      </c>
      <c r="J8" s="11">
        <v>0</v>
      </c>
      <c r="K8" s="10">
        <f t="shared" ref="K8:K23" si="1">(C8*I8)+(C8*J8)</f>
        <v>0</v>
      </c>
      <c r="L8" s="9">
        <v>0</v>
      </c>
      <c r="M8" s="11">
        <v>0</v>
      </c>
      <c r="N8" s="10">
        <f t="shared" ref="N8:N23" si="2">(C8*L8)+(C8*M8)</f>
        <v>0</v>
      </c>
      <c r="O8" s="9">
        <v>0</v>
      </c>
      <c r="P8" s="11">
        <v>0</v>
      </c>
      <c r="Q8" s="10">
        <f t="shared" ref="Q8:Q23" si="3">(C8*O8)+(C8*P8)</f>
        <v>0</v>
      </c>
      <c r="R8" s="9">
        <v>0</v>
      </c>
      <c r="S8" s="11">
        <v>0</v>
      </c>
      <c r="T8" s="10">
        <f t="shared" ref="T8:T23" si="4">(C8*R8)+(C8*S8)</f>
        <v>0</v>
      </c>
      <c r="U8" s="9">
        <v>0</v>
      </c>
      <c r="V8" s="11">
        <v>0</v>
      </c>
      <c r="W8" s="10">
        <f t="shared" ref="W8:W23" si="5">(C8*U8)+(C8*V8)</f>
        <v>0</v>
      </c>
      <c r="X8" s="9">
        <v>0</v>
      </c>
      <c r="Y8" s="11">
        <v>0</v>
      </c>
      <c r="Z8" s="10">
        <f t="shared" ref="Z8:Z23" si="6">(C8*X8)+(C8*Y8)</f>
        <v>0</v>
      </c>
      <c r="AA8" s="9">
        <v>0</v>
      </c>
      <c r="AB8" s="11">
        <v>0</v>
      </c>
      <c r="AC8" s="10">
        <f t="shared" ref="AC8:AC23" si="7">(C8*AA8)+(C8*AB8)</f>
        <v>0</v>
      </c>
      <c r="AD8" s="9">
        <v>0</v>
      </c>
      <c r="AE8" s="11">
        <v>0</v>
      </c>
      <c r="AF8" s="10">
        <f t="shared" ref="AF8:AF23" si="8">(F8*AD8)+(F8*AE8)</f>
        <v>0</v>
      </c>
      <c r="AG8" s="9">
        <v>0</v>
      </c>
      <c r="AH8" s="11">
        <v>0</v>
      </c>
      <c r="AI8" s="10">
        <f t="shared" ref="AI8:AI23" si="9">(I8*AG8)+(I8*AH8)</f>
        <v>0</v>
      </c>
      <c r="AJ8" s="9">
        <v>0</v>
      </c>
      <c r="AK8" s="11">
        <v>0</v>
      </c>
      <c r="AL8" s="10">
        <f t="shared" ref="AL8:AL23" si="10">(L8*AJ8)+(L8*AK8)</f>
        <v>0</v>
      </c>
      <c r="AM8" s="60">
        <f t="shared" ref="AM8:AM30" si="11">H8+K8+N8+Q8+T8+W8+Z8+AC8+AF8+AI8+AL8</f>
        <v>0</v>
      </c>
    </row>
    <row r="9" spans="1:41" ht="14.4" customHeight="1" x14ac:dyDescent="0.3">
      <c r="A9" s="3">
        <v>3</v>
      </c>
      <c r="B9" s="2" t="s">
        <v>1</v>
      </c>
      <c r="C9" s="55">
        <f>Kosztorys_klient!D20</f>
        <v>0</v>
      </c>
      <c r="D9" s="23">
        <v>0</v>
      </c>
      <c r="F9" s="9">
        <v>0</v>
      </c>
      <c r="G9" s="11">
        <v>0</v>
      </c>
      <c r="H9" s="10">
        <f t="shared" si="0"/>
        <v>0</v>
      </c>
      <c r="I9" s="9">
        <v>0</v>
      </c>
      <c r="J9" s="11">
        <v>0</v>
      </c>
      <c r="K9" s="10">
        <f t="shared" si="1"/>
        <v>0</v>
      </c>
      <c r="L9" s="9">
        <v>0</v>
      </c>
      <c r="M9" s="11">
        <v>0</v>
      </c>
      <c r="N9" s="10">
        <f t="shared" si="2"/>
        <v>0</v>
      </c>
      <c r="O9" s="9">
        <v>0</v>
      </c>
      <c r="P9" s="11">
        <v>0</v>
      </c>
      <c r="Q9" s="10">
        <f t="shared" si="3"/>
        <v>0</v>
      </c>
      <c r="R9" s="9">
        <v>0</v>
      </c>
      <c r="S9" s="11">
        <v>0</v>
      </c>
      <c r="T9" s="10">
        <f t="shared" si="4"/>
        <v>0</v>
      </c>
      <c r="U9" s="9">
        <v>0</v>
      </c>
      <c r="V9" s="11">
        <v>0</v>
      </c>
      <c r="W9" s="10">
        <f t="shared" si="5"/>
        <v>0</v>
      </c>
      <c r="X9" s="9">
        <v>0</v>
      </c>
      <c r="Y9" s="11">
        <v>0</v>
      </c>
      <c r="Z9" s="10">
        <f t="shared" si="6"/>
        <v>0</v>
      </c>
      <c r="AA9" s="9">
        <v>0</v>
      </c>
      <c r="AB9" s="11">
        <v>0</v>
      </c>
      <c r="AC9" s="10">
        <f t="shared" si="7"/>
        <v>0</v>
      </c>
      <c r="AD9" s="9">
        <v>0</v>
      </c>
      <c r="AE9" s="11">
        <v>0</v>
      </c>
      <c r="AF9" s="10">
        <f t="shared" si="8"/>
        <v>0</v>
      </c>
      <c r="AG9" s="9">
        <v>0</v>
      </c>
      <c r="AH9" s="11">
        <v>0</v>
      </c>
      <c r="AI9" s="10">
        <f t="shared" si="9"/>
        <v>0</v>
      </c>
      <c r="AJ9" s="9">
        <v>0</v>
      </c>
      <c r="AK9" s="11">
        <v>0</v>
      </c>
      <c r="AL9" s="10">
        <f t="shared" si="10"/>
        <v>0</v>
      </c>
      <c r="AM9" s="60">
        <f t="shared" si="11"/>
        <v>0</v>
      </c>
    </row>
    <row r="10" spans="1:41" ht="41.4" customHeight="1" x14ac:dyDescent="0.3">
      <c r="A10" s="20">
        <v>4</v>
      </c>
      <c r="B10" s="2" t="s">
        <v>46</v>
      </c>
      <c r="C10" s="55">
        <f>Kosztorys_klient!D21</f>
        <v>0</v>
      </c>
      <c r="D10" s="23">
        <v>0</v>
      </c>
      <c r="F10" s="9">
        <v>0</v>
      </c>
      <c r="G10" s="11">
        <v>0</v>
      </c>
      <c r="H10" s="10">
        <f t="shared" si="0"/>
        <v>0</v>
      </c>
      <c r="I10" s="9">
        <v>0</v>
      </c>
      <c r="J10" s="11">
        <v>0</v>
      </c>
      <c r="K10" s="10">
        <f t="shared" si="1"/>
        <v>0</v>
      </c>
      <c r="L10" s="9">
        <v>0</v>
      </c>
      <c r="M10" s="11">
        <v>0</v>
      </c>
      <c r="N10" s="10">
        <f t="shared" si="2"/>
        <v>0</v>
      </c>
      <c r="O10" s="9">
        <v>0</v>
      </c>
      <c r="P10" s="11">
        <v>0</v>
      </c>
      <c r="Q10" s="10">
        <f t="shared" si="3"/>
        <v>0</v>
      </c>
      <c r="R10" s="9">
        <v>0</v>
      </c>
      <c r="S10" s="11">
        <v>0</v>
      </c>
      <c r="T10" s="10">
        <f t="shared" si="4"/>
        <v>0</v>
      </c>
      <c r="U10" s="9">
        <v>0</v>
      </c>
      <c r="V10" s="11">
        <v>0</v>
      </c>
      <c r="W10" s="10">
        <f t="shared" si="5"/>
        <v>0</v>
      </c>
      <c r="X10" s="9">
        <v>0</v>
      </c>
      <c r="Y10" s="11">
        <v>0</v>
      </c>
      <c r="Z10" s="10">
        <f t="shared" si="6"/>
        <v>0</v>
      </c>
      <c r="AA10" s="9">
        <v>0</v>
      </c>
      <c r="AB10" s="11">
        <v>0</v>
      </c>
      <c r="AC10" s="10">
        <f t="shared" si="7"/>
        <v>0</v>
      </c>
      <c r="AD10" s="9">
        <v>0</v>
      </c>
      <c r="AE10" s="11">
        <v>0</v>
      </c>
      <c r="AF10" s="10">
        <f t="shared" si="8"/>
        <v>0</v>
      </c>
      <c r="AG10" s="9">
        <v>0</v>
      </c>
      <c r="AH10" s="11">
        <v>0</v>
      </c>
      <c r="AI10" s="10">
        <f t="shared" si="9"/>
        <v>0</v>
      </c>
      <c r="AJ10" s="9">
        <v>0</v>
      </c>
      <c r="AK10" s="11">
        <v>0</v>
      </c>
      <c r="AL10" s="10">
        <f t="shared" si="10"/>
        <v>0</v>
      </c>
      <c r="AM10" s="60">
        <f t="shared" si="11"/>
        <v>0</v>
      </c>
    </row>
    <row r="11" spans="1:41" ht="27.6" customHeight="1" x14ac:dyDescent="0.3">
      <c r="A11" s="3">
        <v>5</v>
      </c>
      <c r="B11" s="2" t="s">
        <v>39</v>
      </c>
      <c r="C11" s="55">
        <f>Kosztorys_klient!D22</f>
        <v>0</v>
      </c>
      <c r="D11" s="23">
        <v>0</v>
      </c>
      <c r="F11" s="9">
        <v>0</v>
      </c>
      <c r="G11" s="11">
        <v>0</v>
      </c>
      <c r="H11" s="10">
        <f t="shared" si="0"/>
        <v>0</v>
      </c>
      <c r="I11" s="9">
        <v>0</v>
      </c>
      <c r="J11" s="11">
        <v>0</v>
      </c>
      <c r="K11" s="10">
        <f t="shared" si="1"/>
        <v>0</v>
      </c>
      <c r="L11" s="9">
        <v>0</v>
      </c>
      <c r="M11" s="11">
        <v>0</v>
      </c>
      <c r="N11" s="10">
        <f t="shared" si="2"/>
        <v>0</v>
      </c>
      <c r="O11" s="9">
        <v>0</v>
      </c>
      <c r="P11" s="11">
        <v>0</v>
      </c>
      <c r="Q11" s="10">
        <f t="shared" si="3"/>
        <v>0</v>
      </c>
      <c r="R11" s="9">
        <v>0</v>
      </c>
      <c r="S11" s="11">
        <v>0</v>
      </c>
      <c r="T11" s="10">
        <f t="shared" si="4"/>
        <v>0</v>
      </c>
      <c r="U11" s="9">
        <v>0</v>
      </c>
      <c r="V11" s="11">
        <v>0</v>
      </c>
      <c r="W11" s="10">
        <f t="shared" si="5"/>
        <v>0</v>
      </c>
      <c r="X11" s="9">
        <v>0</v>
      </c>
      <c r="Y11" s="11">
        <v>0</v>
      </c>
      <c r="Z11" s="10">
        <f t="shared" si="6"/>
        <v>0</v>
      </c>
      <c r="AA11" s="9">
        <v>0</v>
      </c>
      <c r="AB11" s="11">
        <v>0</v>
      </c>
      <c r="AC11" s="10">
        <f t="shared" si="7"/>
        <v>0</v>
      </c>
      <c r="AD11" s="9">
        <v>0</v>
      </c>
      <c r="AE11" s="11">
        <v>0</v>
      </c>
      <c r="AF11" s="10">
        <f t="shared" si="8"/>
        <v>0</v>
      </c>
      <c r="AG11" s="9">
        <v>0</v>
      </c>
      <c r="AH11" s="11">
        <v>0</v>
      </c>
      <c r="AI11" s="10">
        <f t="shared" si="9"/>
        <v>0</v>
      </c>
      <c r="AJ11" s="9">
        <v>0</v>
      </c>
      <c r="AK11" s="11">
        <v>0</v>
      </c>
      <c r="AL11" s="10">
        <f t="shared" si="10"/>
        <v>0</v>
      </c>
      <c r="AM11" s="60">
        <f t="shared" si="11"/>
        <v>0</v>
      </c>
    </row>
    <row r="12" spans="1:41" ht="14.4" customHeight="1" x14ac:dyDescent="0.3">
      <c r="A12" s="20">
        <v>6</v>
      </c>
      <c r="B12" s="2" t="s">
        <v>27</v>
      </c>
      <c r="C12" s="55">
        <f>Kosztorys_klient!D23</f>
        <v>0</v>
      </c>
      <c r="D12" s="23">
        <v>0</v>
      </c>
      <c r="F12" s="9">
        <v>0</v>
      </c>
      <c r="G12" s="11">
        <v>0</v>
      </c>
      <c r="H12" s="10">
        <f t="shared" si="0"/>
        <v>0</v>
      </c>
      <c r="I12" s="9">
        <v>0</v>
      </c>
      <c r="J12" s="11">
        <v>0</v>
      </c>
      <c r="K12" s="10">
        <f t="shared" si="1"/>
        <v>0</v>
      </c>
      <c r="L12" s="9">
        <v>0</v>
      </c>
      <c r="M12" s="11">
        <v>0</v>
      </c>
      <c r="N12" s="10">
        <f t="shared" si="2"/>
        <v>0</v>
      </c>
      <c r="O12" s="9">
        <v>0</v>
      </c>
      <c r="P12" s="11">
        <v>0</v>
      </c>
      <c r="Q12" s="10">
        <f t="shared" si="3"/>
        <v>0</v>
      </c>
      <c r="R12" s="9">
        <v>0</v>
      </c>
      <c r="S12" s="11">
        <v>0</v>
      </c>
      <c r="T12" s="10">
        <f t="shared" si="4"/>
        <v>0</v>
      </c>
      <c r="U12" s="9">
        <v>0</v>
      </c>
      <c r="V12" s="11">
        <v>0</v>
      </c>
      <c r="W12" s="10">
        <f t="shared" si="5"/>
        <v>0</v>
      </c>
      <c r="X12" s="9">
        <v>0</v>
      </c>
      <c r="Y12" s="11">
        <v>0</v>
      </c>
      <c r="Z12" s="10">
        <f t="shared" si="6"/>
        <v>0</v>
      </c>
      <c r="AA12" s="9">
        <v>0</v>
      </c>
      <c r="AB12" s="11">
        <v>0</v>
      </c>
      <c r="AC12" s="10">
        <f t="shared" si="7"/>
        <v>0</v>
      </c>
      <c r="AD12" s="9">
        <v>0</v>
      </c>
      <c r="AE12" s="11">
        <v>0</v>
      </c>
      <c r="AF12" s="10">
        <f t="shared" si="8"/>
        <v>0</v>
      </c>
      <c r="AG12" s="9">
        <v>0</v>
      </c>
      <c r="AH12" s="11">
        <v>0</v>
      </c>
      <c r="AI12" s="10">
        <f t="shared" si="9"/>
        <v>0</v>
      </c>
      <c r="AJ12" s="9">
        <v>0</v>
      </c>
      <c r="AK12" s="11">
        <v>0</v>
      </c>
      <c r="AL12" s="10">
        <f t="shared" si="10"/>
        <v>0</v>
      </c>
      <c r="AM12" s="60">
        <f t="shared" si="11"/>
        <v>0</v>
      </c>
    </row>
    <row r="13" spans="1:41" ht="15" x14ac:dyDescent="0.3">
      <c r="A13" s="3">
        <v>7</v>
      </c>
      <c r="B13" s="2" t="s">
        <v>28</v>
      </c>
      <c r="C13" s="55">
        <f>Kosztorys_klient!D24</f>
        <v>0</v>
      </c>
      <c r="D13" s="23">
        <v>0</v>
      </c>
      <c r="F13" s="9">
        <v>0</v>
      </c>
      <c r="G13" s="11">
        <v>0</v>
      </c>
      <c r="H13" s="10">
        <f t="shared" si="0"/>
        <v>0</v>
      </c>
      <c r="I13" s="9">
        <v>0</v>
      </c>
      <c r="J13" s="11">
        <v>0</v>
      </c>
      <c r="K13" s="10">
        <f t="shared" si="1"/>
        <v>0</v>
      </c>
      <c r="L13" s="9">
        <v>0</v>
      </c>
      <c r="M13" s="11">
        <v>0</v>
      </c>
      <c r="N13" s="10">
        <f t="shared" si="2"/>
        <v>0</v>
      </c>
      <c r="O13" s="9">
        <v>0</v>
      </c>
      <c r="P13" s="11">
        <v>0</v>
      </c>
      <c r="Q13" s="10">
        <f t="shared" si="3"/>
        <v>0</v>
      </c>
      <c r="R13" s="9">
        <v>0</v>
      </c>
      <c r="S13" s="11">
        <v>0</v>
      </c>
      <c r="T13" s="10">
        <f t="shared" si="4"/>
        <v>0</v>
      </c>
      <c r="U13" s="9">
        <v>0</v>
      </c>
      <c r="V13" s="11">
        <v>0</v>
      </c>
      <c r="W13" s="10">
        <f t="shared" si="5"/>
        <v>0</v>
      </c>
      <c r="X13" s="9">
        <v>0</v>
      </c>
      <c r="Y13" s="11">
        <v>0</v>
      </c>
      <c r="Z13" s="10">
        <f t="shared" si="6"/>
        <v>0</v>
      </c>
      <c r="AA13" s="9">
        <v>0</v>
      </c>
      <c r="AB13" s="11">
        <v>0</v>
      </c>
      <c r="AC13" s="10">
        <f t="shared" si="7"/>
        <v>0</v>
      </c>
      <c r="AD13" s="9">
        <v>0</v>
      </c>
      <c r="AE13" s="11">
        <v>0</v>
      </c>
      <c r="AF13" s="10">
        <f t="shared" si="8"/>
        <v>0</v>
      </c>
      <c r="AG13" s="9">
        <v>0</v>
      </c>
      <c r="AH13" s="11">
        <v>0</v>
      </c>
      <c r="AI13" s="10">
        <f t="shared" si="9"/>
        <v>0</v>
      </c>
      <c r="AJ13" s="9">
        <v>0</v>
      </c>
      <c r="AK13" s="11">
        <v>0</v>
      </c>
      <c r="AL13" s="10">
        <f t="shared" si="10"/>
        <v>0</v>
      </c>
      <c r="AM13" s="60">
        <f t="shared" si="11"/>
        <v>0</v>
      </c>
    </row>
    <row r="14" spans="1:41" ht="26.25" x14ac:dyDescent="0.3">
      <c r="A14" s="20">
        <v>8</v>
      </c>
      <c r="B14" s="2" t="s">
        <v>38</v>
      </c>
      <c r="C14" s="55">
        <f>Kosztorys_klient!D25</f>
        <v>0</v>
      </c>
      <c r="D14" s="23">
        <v>0</v>
      </c>
      <c r="F14" s="9">
        <v>0</v>
      </c>
      <c r="G14" s="11">
        <v>0</v>
      </c>
      <c r="H14" s="10">
        <f t="shared" si="0"/>
        <v>0</v>
      </c>
      <c r="I14" s="9">
        <v>0</v>
      </c>
      <c r="J14" s="11">
        <v>0</v>
      </c>
      <c r="K14" s="10">
        <f t="shared" si="1"/>
        <v>0</v>
      </c>
      <c r="L14" s="9">
        <v>0</v>
      </c>
      <c r="M14" s="11">
        <v>0</v>
      </c>
      <c r="N14" s="10">
        <f t="shared" si="2"/>
        <v>0</v>
      </c>
      <c r="O14" s="9">
        <v>0</v>
      </c>
      <c r="P14" s="11">
        <v>0</v>
      </c>
      <c r="Q14" s="10">
        <f t="shared" si="3"/>
        <v>0</v>
      </c>
      <c r="R14" s="9">
        <v>0</v>
      </c>
      <c r="S14" s="11">
        <v>0</v>
      </c>
      <c r="T14" s="10">
        <f t="shared" si="4"/>
        <v>0</v>
      </c>
      <c r="U14" s="9">
        <v>0</v>
      </c>
      <c r="V14" s="11">
        <v>0</v>
      </c>
      <c r="W14" s="10">
        <f t="shared" si="5"/>
        <v>0</v>
      </c>
      <c r="X14" s="9">
        <v>0</v>
      </c>
      <c r="Y14" s="11">
        <v>0</v>
      </c>
      <c r="Z14" s="10">
        <f t="shared" si="6"/>
        <v>0</v>
      </c>
      <c r="AA14" s="9">
        <v>0</v>
      </c>
      <c r="AB14" s="11">
        <v>0</v>
      </c>
      <c r="AC14" s="10">
        <f t="shared" si="7"/>
        <v>0</v>
      </c>
      <c r="AD14" s="9">
        <v>0</v>
      </c>
      <c r="AE14" s="11">
        <v>0</v>
      </c>
      <c r="AF14" s="10">
        <f t="shared" si="8"/>
        <v>0</v>
      </c>
      <c r="AG14" s="9">
        <v>0</v>
      </c>
      <c r="AH14" s="11">
        <v>0</v>
      </c>
      <c r="AI14" s="10">
        <f t="shared" si="9"/>
        <v>0</v>
      </c>
      <c r="AJ14" s="9">
        <v>0</v>
      </c>
      <c r="AK14" s="11">
        <v>0</v>
      </c>
      <c r="AL14" s="10">
        <f t="shared" si="10"/>
        <v>0</v>
      </c>
      <c r="AM14" s="60">
        <f t="shared" si="11"/>
        <v>0</v>
      </c>
    </row>
    <row r="15" spans="1:41" ht="15" x14ac:dyDescent="0.3">
      <c r="A15" s="3">
        <v>9</v>
      </c>
      <c r="B15" s="2" t="s">
        <v>44</v>
      </c>
      <c r="C15" s="55">
        <f>Kosztorys_klient!D26</f>
        <v>0</v>
      </c>
      <c r="D15" s="23">
        <v>0</v>
      </c>
      <c r="F15" s="9">
        <v>0.1</v>
      </c>
      <c r="G15" s="11">
        <v>0</v>
      </c>
      <c r="H15" s="10">
        <f t="shared" si="0"/>
        <v>0</v>
      </c>
      <c r="I15" s="9">
        <v>0</v>
      </c>
      <c r="J15" s="11">
        <v>0</v>
      </c>
      <c r="K15" s="10">
        <f t="shared" si="1"/>
        <v>0</v>
      </c>
      <c r="L15" s="9">
        <v>0</v>
      </c>
      <c r="M15" s="11">
        <v>0</v>
      </c>
      <c r="N15" s="10">
        <f t="shared" si="2"/>
        <v>0</v>
      </c>
      <c r="O15" s="9">
        <v>0</v>
      </c>
      <c r="P15" s="11">
        <v>0</v>
      </c>
      <c r="Q15" s="10">
        <f t="shared" si="3"/>
        <v>0</v>
      </c>
      <c r="R15" s="9">
        <v>0</v>
      </c>
      <c r="S15" s="11">
        <v>0</v>
      </c>
      <c r="T15" s="10">
        <f t="shared" si="4"/>
        <v>0</v>
      </c>
      <c r="U15" s="9">
        <v>0</v>
      </c>
      <c r="V15" s="11">
        <v>0</v>
      </c>
      <c r="W15" s="10">
        <f t="shared" si="5"/>
        <v>0</v>
      </c>
      <c r="X15" s="9">
        <v>0</v>
      </c>
      <c r="Y15" s="11">
        <v>0</v>
      </c>
      <c r="Z15" s="10">
        <f t="shared" si="6"/>
        <v>0</v>
      </c>
      <c r="AA15" s="9">
        <v>0</v>
      </c>
      <c r="AB15" s="11">
        <v>0</v>
      </c>
      <c r="AC15" s="10">
        <f t="shared" si="7"/>
        <v>0</v>
      </c>
      <c r="AD15" s="9">
        <v>0</v>
      </c>
      <c r="AE15" s="11">
        <v>0</v>
      </c>
      <c r="AF15" s="10">
        <f t="shared" si="8"/>
        <v>0</v>
      </c>
      <c r="AG15" s="9">
        <v>0</v>
      </c>
      <c r="AH15" s="11">
        <v>0</v>
      </c>
      <c r="AI15" s="10">
        <f t="shared" si="9"/>
        <v>0</v>
      </c>
      <c r="AJ15" s="9">
        <v>0</v>
      </c>
      <c r="AK15" s="11">
        <v>0</v>
      </c>
      <c r="AL15" s="10">
        <f t="shared" si="10"/>
        <v>0</v>
      </c>
      <c r="AM15" s="60">
        <f t="shared" si="11"/>
        <v>0</v>
      </c>
    </row>
    <row r="16" spans="1:41" ht="15" x14ac:dyDescent="0.3">
      <c r="A16" s="20">
        <v>10</v>
      </c>
      <c r="B16" s="2" t="s">
        <v>58</v>
      </c>
      <c r="C16" s="55">
        <f>Kosztorys_klient!D27</f>
        <v>0</v>
      </c>
      <c r="D16" s="23">
        <v>0</v>
      </c>
      <c r="F16" s="9">
        <v>1</v>
      </c>
      <c r="G16" s="11">
        <v>0</v>
      </c>
      <c r="H16" s="10">
        <f t="shared" si="0"/>
        <v>0</v>
      </c>
      <c r="I16" s="9">
        <v>0</v>
      </c>
      <c r="J16" s="11">
        <v>0</v>
      </c>
      <c r="K16" s="10">
        <f t="shared" si="1"/>
        <v>0</v>
      </c>
      <c r="L16" s="9">
        <v>0</v>
      </c>
      <c r="M16" s="11">
        <v>0</v>
      </c>
      <c r="N16" s="10">
        <f t="shared" si="2"/>
        <v>0</v>
      </c>
      <c r="O16" s="9">
        <v>0</v>
      </c>
      <c r="P16" s="11">
        <v>0</v>
      </c>
      <c r="Q16" s="10">
        <f t="shared" si="3"/>
        <v>0</v>
      </c>
      <c r="R16" s="9">
        <v>0</v>
      </c>
      <c r="S16" s="11">
        <v>0</v>
      </c>
      <c r="T16" s="10">
        <f t="shared" si="4"/>
        <v>0</v>
      </c>
      <c r="U16" s="9">
        <v>0</v>
      </c>
      <c r="V16" s="11">
        <v>0</v>
      </c>
      <c r="W16" s="10">
        <f t="shared" si="5"/>
        <v>0</v>
      </c>
      <c r="X16" s="9">
        <v>0</v>
      </c>
      <c r="Y16" s="11">
        <v>0</v>
      </c>
      <c r="Z16" s="10">
        <f t="shared" si="6"/>
        <v>0</v>
      </c>
      <c r="AA16" s="9">
        <v>0</v>
      </c>
      <c r="AB16" s="11">
        <v>0</v>
      </c>
      <c r="AC16" s="10">
        <f t="shared" si="7"/>
        <v>0</v>
      </c>
      <c r="AD16" s="9">
        <v>0</v>
      </c>
      <c r="AE16" s="11">
        <v>0</v>
      </c>
      <c r="AF16" s="10">
        <f t="shared" si="8"/>
        <v>0</v>
      </c>
      <c r="AG16" s="9">
        <v>0</v>
      </c>
      <c r="AH16" s="11">
        <v>0</v>
      </c>
      <c r="AI16" s="10">
        <f t="shared" si="9"/>
        <v>0</v>
      </c>
      <c r="AJ16" s="9">
        <v>0</v>
      </c>
      <c r="AK16" s="11">
        <v>0</v>
      </c>
      <c r="AL16" s="10">
        <f t="shared" si="10"/>
        <v>0</v>
      </c>
      <c r="AM16" s="60">
        <f t="shared" si="11"/>
        <v>0</v>
      </c>
    </row>
    <row r="17" spans="1:39" ht="15" x14ac:dyDescent="0.3">
      <c r="A17" s="3">
        <v>11</v>
      </c>
      <c r="B17" s="2" t="s">
        <v>37</v>
      </c>
      <c r="C17" s="55">
        <f>Kosztorys_klient!D28</f>
        <v>0</v>
      </c>
      <c r="D17" s="23">
        <v>0</v>
      </c>
      <c r="F17" s="9">
        <v>0</v>
      </c>
      <c r="G17" s="11">
        <v>0</v>
      </c>
      <c r="H17" s="10">
        <f t="shared" si="0"/>
        <v>0</v>
      </c>
      <c r="I17" s="9">
        <v>0</v>
      </c>
      <c r="J17" s="11">
        <v>0</v>
      </c>
      <c r="K17" s="10">
        <f t="shared" si="1"/>
        <v>0</v>
      </c>
      <c r="L17" s="9">
        <v>0</v>
      </c>
      <c r="M17" s="11">
        <v>0</v>
      </c>
      <c r="N17" s="10">
        <f t="shared" si="2"/>
        <v>0</v>
      </c>
      <c r="O17" s="9">
        <v>0</v>
      </c>
      <c r="P17" s="11">
        <v>0</v>
      </c>
      <c r="Q17" s="10">
        <f t="shared" si="3"/>
        <v>0</v>
      </c>
      <c r="R17" s="9">
        <v>0</v>
      </c>
      <c r="S17" s="11">
        <v>0</v>
      </c>
      <c r="T17" s="10">
        <f t="shared" si="4"/>
        <v>0</v>
      </c>
      <c r="U17" s="9">
        <v>0</v>
      </c>
      <c r="V17" s="11">
        <v>0</v>
      </c>
      <c r="W17" s="10">
        <f t="shared" si="5"/>
        <v>0</v>
      </c>
      <c r="X17" s="9">
        <v>0</v>
      </c>
      <c r="Y17" s="11">
        <v>0</v>
      </c>
      <c r="Z17" s="10">
        <f t="shared" si="6"/>
        <v>0</v>
      </c>
      <c r="AA17" s="9">
        <v>0</v>
      </c>
      <c r="AB17" s="11">
        <v>0</v>
      </c>
      <c r="AC17" s="10">
        <f t="shared" si="7"/>
        <v>0</v>
      </c>
      <c r="AD17" s="9">
        <v>0</v>
      </c>
      <c r="AE17" s="11">
        <v>0</v>
      </c>
      <c r="AF17" s="10">
        <f t="shared" si="8"/>
        <v>0</v>
      </c>
      <c r="AG17" s="9">
        <v>0</v>
      </c>
      <c r="AH17" s="11">
        <v>0</v>
      </c>
      <c r="AI17" s="10">
        <f t="shared" si="9"/>
        <v>0</v>
      </c>
      <c r="AJ17" s="9">
        <v>0</v>
      </c>
      <c r="AK17" s="11">
        <v>0</v>
      </c>
      <c r="AL17" s="10">
        <f t="shared" si="10"/>
        <v>0</v>
      </c>
      <c r="AM17" s="60">
        <f t="shared" si="11"/>
        <v>0</v>
      </c>
    </row>
    <row r="18" spans="1:39" ht="27.6" x14ac:dyDescent="0.3">
      <c r="A18" s="20">
        <v>12</v>
      </c>
      <c r="B18" s="2" t="s">
        <v>43</v>
      </c>
      <c r="C18" s="55">
        <f>Kosztorys_klient!D29</f>
        <v>0</v>
      </c>
      <c r="D18" s="23">
        <v>0</v>
      </c>
      <c r="F18" s="9">
        <v>0</v>
      </c>
      <c r="G18" s="11">
        <v>0</v>
      </c>
      <c r="H18" s="10">
        <f t="shared" si="0"/>
        <v>0</v>
      </c>
      <c r="I18" s="9">
        <v>0</v>
      </c>
      <c r="J18" s="11">
        <v>0</v>
      </c>
      <c r="K18" s="10">
        <f t="shared" si="1"/>
        <v>0</v>
      </c>
      <c r="L18" s="9">
        <v>0</v>
      </c>
      <c r="M18" s="11">
        <v>0</v>
      </c>
      <c r="N18" s="10">
        <f t="shared" si="2"/>
        <v>0</v>
      </c>
      <c r="O18" s="9">
        <v>0</v>
      </c>
      <c r="P18" s="11">
        <v>0</v>
      </c>
      <c r="Q18" s="10">
        <f t="shared" si="3"/>
        <v>0</v>
      </c>
      <c r="R18" s="9">
        <v>0</v>
      </c>
      <c r="S18" s="11">
        <v>0</v>
      </c>
      <c r="T18" s="10">
        <f t="shared" si="4"/>
        <v>0</v>
      </c>
      <c r="U18" s="9">
        <v>0</v>
      </c>
      <c r="V18" s="11">
        <v>0</v>
      </c>
      <c r="W18" s="10">
        <f t="shared" si="5"/>
        <v>0</v>
      </c>
      <c r="X18" s="9">
        <v>0</v>
      </c>
      <c r="Y18" s="11">
        <v>0</v>
      </c>
      <c r="Z18" s="10">
        <f t="shared" si="6"/>
        <v>0</v>
      </c>
      <c r="AA18" s="9">
        <v>0</v>
      </c>
      <c r="AB18" s="11">
        <v>0</v>
      </c>
      <c r="AC18" s="10">
        <f t="shared" si="7"/>
        <v>0</v>
      </c>
      <c r="AD18" s="9">
        <v>0</v>
      </c>
      <c r="AE18" s="11">
        <v>0</v>
      </c>
      <c r="AF18" s="10">
        <f t="shared" si="8"/>
        <v>0</v>
      </c>
      <c r="AG18" s="9">
        <v>0</v>
      </c>
      <c r="AH18" s="11">
        <v>0</v>
      </c>
      <c r="AI18" s="10">
        <f t="shared" si="9"/>
        <v>0</v>
      </c>
      <c r="AJ18" s="9">
        <v>0</v>
      </c>
      <c r="AK18" s="11">
        <v>0</v>
      </c>
      <c r="AL18" s="10">
        <f t="shared" si="10"/>
        <v>0</v>
      </c>
      <c r="AM18" s="60">
        <f t="shared" si="11"/>
        <v>0</v>
      </c>
    </row>
    <row r="19" spans="1:39" ht="27.6" x14ac:dyDescent="0.3">
      <c r="A19" s="3">
        <v>13</v>
      </c>
      <c r="B19" s="2" t="s">
        <v>26</v>
      </c>
      <c r="C19" s="55">
        <f>Kosztorys_klient!D30</f>
        <v>0</v>
      </c>
      <c r="D19" s="23">
        <v>0</v>
      </c>
      <c r="F19" s="9">
        <v>0</v>
      </c>
      <c r="G19" s="11">
        <v>0</v>
      </c>
      <c r="H19" s="10">
        <f t="shared" si="0"/>
        <v>0</v>
      </c>
      <c r="I19" s="9">
        <v>0</v>
      </c>
      <c r="J19" s="11">
        <v>0</v>
      </c>
      <c r="K19" s="10">
        <f t="shared" si="1"/>
        <v>0</v>
      </c>
      <c r="L19" s="9">
        <v>0</v>
      </c>
      <c r="M19" s="11">
        <v>0</v>
      </c>
      <c r="N19" s="10">
        <f t="shared" si="2"/>
        <v>0</v>
      </c>
      <c r="O19" s="9">
        <v>0</v>
      </c>
      <c r="P19" s="11">
        <v>0</v>
      </c>
      <c r="Q19" s="10">
        <f t="shared" si="3"/>
        <v>0</v>
      </c>
      <c r="R19" s="9">
        <v>0</v>
      </c>
      <c r="S19" s="11">
        <v>0</v>
      </c>
      <c r="T19" s="10">
        <f t="shared" si="4"/>
        <v>0</v>
      </c>
      <c r="U19" s="9">
        <v>0</v>
      </c>
      <c r="V19" s="11">
        <v>0</v>
      </c>
      <c r="W19" s="10">
        <f t="shared" si="5"/>
        <v>0</v>
      </c>
      <c r="X19" s="9">
        <v>0</v>
      </c>
      <c r="Y19" s="11">
        <v>0</v>
      </c>
      <c r="Z19" s="10">
        <f t="shared" si="6"/>
        <v>0</v>
      </c>
      <c r="AA19" s="9">
        <v>0</v>
      </c>
      <c r="AB19" s="11">
        <v>0</v>
      </c>
      <c r="AC19" s="10">
        <f t="shared" si="7"/>
        <v>0</v>
      </c>
      <c r="AD19" s="9">
        <v>0</v>
      </c>
      <c r="AE19" s="11">
        <v>0</v>
      </c>
      <c r="AF19" s="10">
        <f t="shared" si="8"/>
        <v>0</v>
      </c>
      <c r="AG19" s="9">
        <v>0</v>
      </c>
      <c r="AH19" s="11">
        <v>0</v>
      </c>
      <c r="AI19" s="10">
        <f t="shared" si="9"/>
        <v>0</v>
      </c>
      <c r="AJ19" s="9">
        <v>0</v>
      </c>
      <c r="AK19" s="11">
        <v>0</v>
      </c>
      <c r="AL19" s="10">
        <f t="shared" si="10"/>
        <v>0</v>
      </c>
      <c r="AM19" s="60">
        <f t="shared" si="11"/>
        <v>0</v>
      </c>
    </row>
    <row r="20" spans="1:39" x14ac:dyDescent="0.3">
      <c r="A20" s="20">
        <v>14</v>
      </c>
      <c r="B20" s="2" t="s">
        <v>29</v>
      </c>
      <c r="C20" s="55">
        <f>Kosztorys_klient!D31</f>
        <v>0</v>
      </c>
      <c r="D20" s="23">
        <v>0</v>
      </c>
      <c r="F20" s="9">
        <v>0</v>
      </c>
      <c r="G20" s="11">
        <v>0</v>
      </c>
      <c r="H20" s="10">
        <f t="shared" si="0"/>
        <v>0</v>
      </c>
      <c r="I20" s="9">
        <v>0</v>
      </c>
      <c r="J20" s="11">
        <v>0</v>
      </c>
      <c r="K20" s="10">
        <f t="shared" si="1"/>
        <v>0</v>
      </c>
      <c r="L20" s="9">
        <v>0</v>
      </c>
      <c r="M20" s="11">
        <v>0</v>
      </c>
      <c r="N20" s="10">
        <f t="shared" si="2"/>
        <v>0</v>
      </c>
      <c r="O20" s="9">
        <v>0</v>
      </c>
      <c r="P20" s="11">
        <v>0</v>
      </c>
      <c r="Q20" s="10">
        <f t="shared" si="3"/>
        <v>0</v>
      </c>
      <c r="R20" s="9">
        <v>0</v>
      </c>
      <c r="S20" s="11">
        <v>0</v>
      </c>
      <c r="T20" s="10">
        <f t="shared" si="4"/>
        <v>0</v>
      </c>
      <c r="U20" s="9">
        <v>0</v>
      </c>
      <c r="V20" s="11">
        <v>0</v>
      </c>
      <c r="W20" s="10">
        <f t="shared" si="5"/>
        <v>0</v>
      </c>
      <c r="X20" s="9">
        <v>0</v>
      </c>
      <c r="Y20" s="11">
        <v>0</v>
      </c>
      <c r="Z20" s="10">
        <f t="shared" si="6"/>
        <v>0</v>
      </c>
      <c r="AA20" s="9">
        <v>0</v>
      </c>
      <c r="AB20" s="11">
        <v>0</v>
      </c>
      <c r="AC20" s="10">
        <f t="shared" si="7"/>
        <v>0</v>
      </c>
      <c r="AD20" s="9">
        <v>0</v>
      </c>
      <c r="AE20" s="11">
        <v>0</v>
      </c>
      <c r="AF20" s="10">
        <f t="shared" si="8"/>
        <v>0</v>
      </c>
      <c r="AG20" s="9">
        <v>0</v>
      </c>
      <c r="AH20" s="11">
        <v>0</v>
      </c>
      <c r="AI20" s="10">
        <f t="shared" si="9"/>
        <v>0</v>
      </c>
      <c r="AJ20" s="9">
        <v>0</v>
      </c>
      <c r="AK20" s="11">
        <v>0</v>
      </c>
      <c r="AL20" s="10">
        <f t="shared" si="10"/>
        <v>0</v>
      </c>
      <c r="AM20" s="60">
        <f t="shared" si="11"/>
        <v>0</v>
      </c>
    </row>
    <row r="21" spans="1:39" x14ac:dyDescent="0.3">
      <c r="A21" s="3">
        <v>15</v>
      </c>
      <c r="B21" s="2" t="s">
        <v>41</v>
      </c>
      <c r="C21" s="55">
        <f>Kosztorys_klient!D32</f>
        <v>0</v>
      </c>
      <c r="D21" s="24">
        <v>0</v>
      </c>
      <c r="F21" s="9">
        <v>0</v>
      </c>
      <c r="G21" s="11">
        <v>0</v>
      </c>
      <c r="H21" s="10">
        <f t="shared" si="0"/>
        <v>0</v>
      </c>
      <c r="I21" s="9">
        <v>0</v>
      </c>
      <c r="J21" s="11">
        <v>0</v>
      </c>
      <c r="K21" s="10">
        <f t="shared" si="1"/>
        <v>0</v>
      </c>
      <c r="L21" s="9">
        <v>0</v>
      </c>
      <c r="M21" s="11">
        <v>0</v>
      </c>
      <c r="N21" s="10">
        <f t="shared" si="2"/>
        <v>0</v>
      </c>
      <c r="O21" s="9">
        <v>0</v>
      </c>
      <c r="P21" s="11">
        <v>0</v>
      </c>
      <c r="Q21" s="10">
        <f t="shared" si="3"/>
        <v>0</v>
      </c>
      <c r="R21" s="9">
        <v>0</v>
      </c>
      <c r="S21" s="11">
        <v>0</v>
      </c>
      <c r="T21" s="10">
        <f t="shared" si="4"/>
        <v>0</v>
      </c>
      <c r="U21" s="9">
        <v>0</v>
      </c>
      <c r="V21" s="11">
        <v>0</v>
      </c>
      <c r="W21" s="10">
        <f t="shared" si="5"/>
        <v>0</v>
      </c>
      <c r="X21" s="9">
        <v>0</v>
      </c>
      <c r="Y21" s="11">
        <v>0</v>
      </c>
      <c r="Z21" s="10">
        <f t="shared" si="6"/>
        <v>0</v>
      </c>
      <c r="AA21" s="9">
        <v>0</v>
      </c>
      <c r="AB21" s="11">
        <v>0</v>
      </c>
      <c r="AC21" s="10">
        <f t="shared" si="7"/>
        <v>0</v>
      </c>
      <c r="AD21" s="9">
        <v>0</v>
      </c>
      <c r="AE21" s="11">
        <v>0</v>
      </c>
      <c r="AF21" s="10">
        <f t="shared" si="8"/>
        <v>0</v>
      </c>
      <c r="AG21" s="9">
        <v>0</v>
      </c>
      <c r="AH21" s="11">
        <v>0</v>
      </c>
      <c r="AI21" s="10">
        <f t="shared" si="9"/>
        <v>0</v>
      </c>
      <c r="AJ21" s="9">
        <v>0</v>
      </c>
      <c r="AK21" s="11">
        <v>0</v>
      </c>
      <c r="AL21" s="10">
        <f t="shared" si="10"/>
        <v>0</v>
      </c>
      <c r="AM21" s="60">
        <f t="shared" si="11"/>
        <v>0</v>
      </c>
    </row>
    <row r="22" spans="1:39" ht="27.6" x14ac:dyDescent="0.3">
      <c r="A22" s="20">
        <v>16</v>
      </c>
      <c r="B22" s="2" t="s">
        <v>30</v>
      </c>
      <c r="C22" s="55">
        <f>Kosztorys_klient!D33</f>
        <v>0</v>
      </c>
      <c r="D22" s="24">
        <v>0</v>
      </c>
      <c r="F22" s="9">
        <v>0</v>
      </c>
      <c r="G22" s="11">
        <v>0</v>
      </c>
      <c r="H22" s="10">
        <f t="shared" si="0"/>
        <v>0</v>
      </c>
      <c r="I22" s="9">
        <v>0</v>
      </c>
      <c r="J22" s="11">
        <v>0</v>
      </c>
      <c r="K22" s="10">
        <f t="shared" si="1"/>
        <v>0</v>
      </c>
      <c r="L22" s="9">
        <v>0</v>
      </c>
      <c r="M22" s="11">
        <v>0</v>
      </c>
      <c r="N22" s="10">
        <f t="shared" si="2"/>
        <v>0</v>
      </c>
      <c r="O22" s="9">
        <v>0</v>
      </c>
      <c r="P22" s="11">
        <v>0</v>
      </c>
      <c r="Q22" s="10">
        <f t="shared" si="3"/>
        <v>0</v>
      </c>
      <c r="R22" s="9">
        <v>0</v>
      </c>
      <c r="S22" s="11">
        <v>0</v>
      </c>
      <c r="T22" s="10">
        <f t="shared" si="4"/>
        <v>0</v>
      </c>
      <c r="U22" s="9">
        <v>0</v>
      </c>
      <c r="V22" s="11">
        <v>0</v>
      </c>
      <c r="W22" s="10">
        <f t="shared" si="5"/>
        <v>0</v>
      </c>
      <c r="X22" s="9">
        <v>0</v>
      </c>
      <c r="Y22" s="11">
        <v>0</v>
      </c>
      <c r="Z22" s="10">
        <f t="shared" si="6"/>
        <v>0</v>
      </c>
      <c r="AA22" s="9">
        <v>0</v>
      </c>
      <c r="AB22" s="11">
        <v>0</v>
      </c>
      <c r="AC22" s="10">
        <f t="shared" si="7"/>
        <v>0</v>
      </c>
      <c r="AD22" s="9">
        <v>0</v>
      </c>
      <c r="AE22" s="11">
        <v>0</v>
      </c>
      <c r="AF22" s="10">
        <f t="shared" si="8"/>
        <v>0</v>
      </c>
      <c r="AG22" s="9">
        <v>0</v>
      </c>
      <c r="AH22" s="11">
        <v>0</v>
      </c>
      <c r="AI22" s="10">
        <f t="shared" si="9"/>
        <v>0</v>
      </c>
      <c r="AJ22" s="9">
        <v>0</v>
      </c>
      <c r="AK22" s="11">
        <v>0</v>
      </c>
      <c r="AL22" s="10">
        <f t="shared" si="10"/>
        <v>0</v>
      </c>
      <c r="AM22" s="60">
        <f t="shared" si="11"/>
        <v>0</v>
      </c>
    </row>
    <row r="23" spans="1:39" x14ac:dyDescent="0.3">
      <c r="A23" s="3">
        <v>17</v>
      </c>
      <c r="B23" s="2" t="s">
        <v>31</v>
      </c>
      <c r="C23" s="55">
        <f>Kosztorys_klient!D34</f>
        <v>0</v>
      </c>
      <c r="D23" s="24">
        <v>0</v>
      </c>
      <c r="F23" s="9">
        <v>0</v>
      </c>
      <c r="G23" s="11">
        <v>0</v>
      </c>
      <c r="H23" s="10">
        <f t="shared" si="0"/>
        <v>0</v>
      </c>
      <c r="I23" s="9">
        <v>0</v>
      </c>
      <c r="J23" s="11">
        <v>0</v>
      </c>
      <c r="K23" s="10">
        <f t="shared" si="1"/>
        <v>0</v>
      </c>
      <c r="L23" s="9">
        <v>0</v>
      </c>
      <c r="M23" s="11">
        <v>0</v>
      </c>
      <c r="N23" s="10">
        <f t="shared" si="2"/>
        <v>0</v>
      </c>
      <c r="O23" s="9">
        <v>0</v>
      </c>
      <c r="P23" s="11">
        <v>0</v>
      </c>
      <c r="Q23" s="10">
        <f t="shared" si="3"/>
        <v>0</v>
      </c>
      <c r="R23" s="9">
        <v>0</v>
      </c>
      <c r="S23" s="11">
        <v>0</v>
      </c>
      <c r="T23" s="10">
        <f t="shared" si="4"/>
        <v>0</v>
      </c>
      <c r="U23" s="9">
        <v>0</v>
      </c>
      <c r="V23" s="11">
        <v>0</v>
      </c>
      <c r="W23" s="10">
        <f t="shared" si="5"/>
        <v>0</v>
      </c>
      <c r="X23" s="9">
        <v>0</v>
      </c>
      <c r="Y23" s="11">
        <v>0</v>
      </c>
      <c r="Z23" s="10">
        <f t="shared" si="6"/>
        <v>0</v>
      </c>
      <c r="AA23" s="9">
        <v>0</v>
      </c>
      <c r="AB23" s="11">
        <v>0</v>
      </c>
      <c r="AC23" s="10">
        <f t="shared" si="7"/>
        <v>0</v>
      </c>
      <c r="AD23" s="9">
        <v>0</v>
      </c>
      <c r="AE23" s="11">
        <v>0</v>
      </c>
      <c r="AF23" s="10">
        <f t="shared" si="8"/>
        <v>0</v>
      </c>
      <c r="AG23" s="9">
        <v>0</v>
      </c>
      <c r="AH23" s="11">
        <v>0</v>
      </c>
      <c r="AI23" s="10">
        <f t="shared" si="9"/>
        <v>0</v>
      </c>
      <c r="AJ23" s="9">
        <v>0</v>
      </c>
      <c r="AK23" s="11">
        <v>0</v>
      </c>
      <c r="AL23" s="10">
        <f t="shared" si="10"/>
        <v>0</v>
      </c>
      <c r="AM23" s="60">
        <f t="shared" si="11"/>
        <v>0</v>
      </c>
    </row>
    <row r="24" spans="1:39" x14ac:dyDescent="0.3">
      <c r="A24" s="20">
        <v>18</v>
      </c>
      <c r="B24" s="1" t="s">
        <v>2</v>
      </c>
      <c r="C24" s="1"/>
      <c r="D24" s="1"/>
      <c r="F24" s="18"/>
      <c r="G24" s="18"/>
      <c r="H24" s="19"/>
      <c r="I24" s="18"/>
      <c r="J24" s="18"/>
      <c r="K24" s="19"/>
      <c r="L24" s="18"/>
      <c r="M24" s="18"/>
      <c r="N24" s="19"/>
      <c r="O24" s="18"/>
      <c r="P24" s="18"/>
      <c r="Q24" s="19"/>
      <c r="R24" s="18"/>
      <c r="S24" s="18"/>
      <c r="T24" s="19"/>
      <c r="U24" s="18"/>
      <c r="V24" s="18"/>
      <c r="W24" s="19"/>
      <c r="X24" s="18"/>
      <c r="Y24" s="18"/>
      <c r="Z24" s="19"/>
      <c r="AA24" s="18"/>
      <c r="AB24" s="18"/>
      <c r="AC24" s="19"/>
      <c r="AD24" s="18"/>
      <c r="AE24" s="18"/>
      <c r="AF24" s="19"/>
      <c r="AG24" s="18"/>
      <c r="AH24" s="18"/>
      <c r="AI24" s="19"/>
      <c r="AJ24" s="18"/>
      <c r="AK24" s="18"/>
      <c r="AL24" s="18"/>
      <c r="AM24" s="18" t="s">
        <v>97</v>
      </c>
    </row>
    <row r="25" spans="1:39" x14ac:dyDescent="0.3">
      <c r="A25" s="3">
        <v>19</v>
      </c>
      <c r="B25" s="43"/>
      <c r="C25" s="55">
        <f>Kosztorys_klient!D36</f>
        <v>0</v>
      </c>
      <c r="D25" s="24">
        <v>0</v>
      </c>
      <c r="F25" s="9">
        <v>0</v>
      </c>
      <c r="G25" s="11">
        <v>0</v>
      </c>
      <c r="H25" s="10">
        <f>(G25*C25)+(C25*F25)</f>
        <v>0</v>
      </c>
      <c r="I25" s="9">
        <v>0</v>
      </c>
      <c r="J25" s="11">
        <v>0</v>
      </c>
      <c r="K25" s="10">
        <f>(C25*I25)+(C25*J25)</f>
        <v>0</v>
      </c>
      <c r="L25" s="9">
        <v>0</v>
      </c>
      <c r="M25" s="11">
        <v>0</v>
      </c>
      <c r="N25" s="10">
        <f>(C25*L25)+(C25*M25)</f>
        <v>0</v>
      </c>
      <c r="O25" s="9">
        <v>0</v>
      </c>
      <c r="P25" s="11">
        <v>0</v>
      </c>
      <c r="Q25" s="10">
        <f>(C25*O25)+(C23*P25)</f>
        <v>0</v>
      </c>
      <c r="R25" s="9">
        <v>0</v>
      </c>
      <c r="S25" s="11">
        <v>0</v>
      </c>
      <c r="T25" s="10">
        <f>(C25*R25)+(C25*S25)</f>
        <v>0</v>
      </c>
      <c r="U25" s="9">
        <v>0</v>
      </c>
      <c r="V25" s="11">
        <v>0</v>
      </c>
      <c r="W25" s="10">
        <f>(C25*U25)+(C25*V25)</f>
        <v>0</v>
      </c>
      <c r="X25" s="9">
        <v>0</v>
      </c>
      <c r="Y25" s="11">
        <v>0</v>
      </c>
      <c r="Z25" s="10">
        <f>(C25*X25)+(C25*Y25)</f>
        <v>0</v>
      </c>
      <c r="AA25" s="9">
        <v>0</v>
      </c>
      <c r="AB25" s="11">
        <v>0</v>
      </c>
      <c r="AC25" s="10">
        <f>(C25*AA25)+(C25*AB25)</f>
        <v>0</v>
      </c>
      <c r="AD25" s="9">
        <v>0</v>
      </c>
      <c r="AE25" s="11">
        <v>0</v>
      </c>
      <c r="AF25" s="10">
        <f>(F25*AD25)+(F25*AE25)</f>
        <v>0</v>
      </c>
      <c r="AG25" s="9">
        <v>0</v>
      </c>
      <c r="AH25" s="11">
        <v>0</v>
      </c>
      <c r="AI25" s="10">
        <f>(I25*AG25)+(I25*AH25)</f>
        <v>0</v>
      </c>
      <c r="AJ25" s="9">
        <v>0</v>
      </c>
      <c r="AK25" s="11">
        <v>0</v>
      </c>
      <c r="AL25" s="10">
        <f>(L25*AJ25)+(L25*AK25)</f>
        <v>0</v>
      </c>
      <c r="AM25" s="60">
        <f t="shared" si="11"/>
        <v>0</v>
      </c>
    </row>
    <row r="26" spans="1:39" x14ac:dyDescent="0.3">
      <c r="A26" s="20">
        <v>20</v>
      </c>
      <c r="B26" s="43"/>
      <c r="C26" s="55">
        <f>Kosztorys_klient!E37</f>
        <v>0</v>
      </c>
      <c r="D26" s="24">
        <v>0</v>
      </c>
      <c r="F26" s="9">
        <v>0</v>
      </c>
      <c r="G26" s="11">
        <v>0</v>
      </c>
      <c r="H26" s="10">
        <f t="shared" ref="H26:H30" si="12">(G26*C26)+(C26*F26)</f>
        <v>0</v>
      </c>
      <c r="I26" s="9">
        <v>0</v>
      </c>
      <c r="J26" s="11">
        <v>0</v>
      </c>
      <c r="K26" s="10">
        <f t="shared" ref="K26:K30" si="13">(C26*I26)+(C26*J26)</f>
        <v>0</v>
      </c>
      <c r="L26" s="9">
        <v>0</v>
      </c>
      <c r="M26" s="11">
        <v>0</v>
      </c>
      <c r="N26" s="10">
        <f t="shared" ref="N26:N30" si="14">(C26*L26)+(C26*M26)</f>
        <v>0</v>
      </c>
      <c r="O26" s="9">
        <v>0</v>
      </c>
      <c r="P26" s="11">
        <v>0</v>
      </c>
      <c r="Q26" s="10">
        <f t="shared" ref="Q26:Q30" si="15">(C26*O26)+(C24*P26)</f>
        <v>0</v>
      </c>
      <c r="R26" s="9">
        <v>0</v>
      </c>
      <c r="S26" s="11">
        <v>0</v>
      </c>
      <c r="T26" s="10">
        <f t="shared" ref="T26:T30" si="16">(C26*R26)+(C26*S26)</f>
        <v>0</v>
      </c>
      <c r="U26" s="9">
        <v>0</v>
      </c>
      <c r="V26" s="11">
        <v>0</v>
      </c>
      <c r="W26" s="10">
        <f t="shared" ref="W26:W30" si="17">(C26*U26)+(C26*V26)</f>
        <v>0</v>
      </c>
      <c r="X26" s="9">
        <v>0</v>
      </c>
      <c r="Y26" s="11">
        <v>0</v>
      </c>
      <c r="Z26" s="10">
        <f t="shared" ref="Z26:Z30" si="18">(C26*X26)+(C26*Y26)</f>
        <v>0</v>
      </c>
      <c r="AA26" s="9">
        <v>0</v>
      </c>
      <c r="AB26" s="11">
        <v>0</v>
      </c>
      <c r="AC26" s="10">
        <f t="shared" ref="AC26:AC30" si="19">(C26*AA26)+(C26*AB26)</f>
        <v>0</v>
      </c>
      <c r="AD26" s="9">
        <v>0</v>
      </c>
      <c r="AE26" s="11">
        <v>0</v>
      </c>
      <c r="AF26" s="10">
        <f t="shared" ref="AF26:AF30" si="20">(F26*AD26)+(F26*AE26)</f>
        <v>0</v>
      </c>
      <c r="AG26" s="9">
        <v>0</v>
      </c>
      <c r="AH26" s="11">
        <v>0</v>
      </c>
      <c r="AI26" s="10">
        <f t="shared" ref="AI26:AI30" si="21">(I26*AG26)+(I26*AH26)</f>
        <v>0</v>
      </c>
      <c r="AJ26" s="9">
        <v>0</v>
      </c>
      <c r="AK26" s="11">
        <v>0</v>
      </c>
      <c r="AL26" s="10">
        <f t="shared" ref="AL26:AL30" si="22">(L26*AJ26)+(L26*AK26)</f>
        <v>0</v>
      </c>
      <c r="AM26" s="60">
        <f t="shared" si="11"/>
        <v>0</v>
      </c>
    </row>
    <row r="27" spans="1:39" ht="15" customHeight="1" x14ac:dyDescent="0.3">
      <c r="A27" s="3">
        <v>21</v>
      </c>
      <c r="B27" s="43"/>
      <c r="C27" s="55">
        <f>Kosztorys_klient!E38</f>
        <v>0</v>
      </c>
      <c r="D27" s="24">
        <v>0</v>
      </c>
      <c r="F27" s="9">
        <v>0</v>
      </c>
      <c r="G27" s="11">
        <v>0</v>
      </c>
      <c r="H27" s="10">
        <f t="shared" si="12"/>
        <v>0</v>
      </c>
      <c r="I27" s="9">
        <v>0</v>
      </c>
      <c r="J27" s="11">
        <v>0</v>
      </c>
      <c r="K27" s="10">
        <f t="shared" si="13"/>
        <v>0</v>
      </c>
      <c r="L27" s="9">
        <v>0</v>
      </c>
      <c r="M27" s="11">
        <v>0</v>
      </c>
      <c r="N27" s="10">
        <f t="shared" si="14"/>
        <v>0</v>
      </c>
      <c r="O27" s="9">
        <v>0</v>
      </c>
      <c r="P27" s="11">
        <v>0</v>
      </c>
      <c r="Q27" s="10">
        <f t="shared" si="15"/>
        <v>0</v>
      </c>
      <c r="R27" s="9">
        <v>0</v>
      </c>
      <c r="S27" s="11">
        <v>0</v>
      </c>
      <c r="T27" s="10">
        <f t="shared" si="16"/>
        <v>0</v>
      </c>
      <c r="U27" s="9">
        <v>0</v>
      </c>
      <c r="V27" s="11">
        <v>0</v>
      </c>
      <c r="W27" s="10">
        <f t="shared" si="17"/>
        <v>0</v>
      </c>
      <c r="X27" s="9">
        <v>0</v>
      </c>
      <c r="Y27" s="11">
        <v>0</v>
      </c>
      <c r="Z27" s="10">
        <f t="shared" si="18"/>
        <v>0</v>
      </c>
      <c r="AA27" s="9">
        <v>0</v>
      </c>
      <c r="AB27" s="11">
        <v>0</v>
      </c>
      <c r="AC27" s="10">
        <f t="shared" si="19"/>
        <v>0</v>
      </c>
      <c r="AD27" s="9">
        <v>0</v>
      </c>
      <c r="AE27" s="11">
        <v>0</v>
      </c>
      <c r="AF27" s="10">
        <f t="shared" si="20"/>
        <v>0</v>
      </c>
      <c r="AG27" s="9">
        <v>0</v>
      </c>
      <c r="AH27" s="11">
        <v>0</v>
      </c>
      <c r="AI27" s="10">
        <f t="shared" si="21"/>
        <v>0</v>
      </c>
      <c r="AJ27" s="9">
        <v>0</v>
      </c>
      <c r="AK27" s="11">
        <v>0</v>
      </c>
      <c r="AL27" s="10">
        <f t="shared" si="22"/>
        <v>0</v>
      </c>
      <c r="AM27" s="60">
        <f t="shared" si="11"/>
        <v>0</v>
      </c>
    </row>
    <row r="28" spans="1:39" x14ac:dyDescent="0.3">
      <c r="A28" s="20">
        <v>22</v>
      </c>
      <c r="B28" s="43"/>
      <c r="C28" s="55">
        <f>Kosztorys_klient!D39</f>
        <v>0</v>
      </c>
      <c r="D28" s="23">
        <v>0</v>
      </c>
      <c r="F28" s="9">
        <v>0</v>
      </c>
      <c r="G28" s="11">
        <v>0</v>
      </c>
      <c r="H28" s="10">
        <f t="shared" si="12"/>
        <v>0</v>
      </c>
      <c r="I28" s="9">
        <v>0</v>
      </c>
      <c r="J28" s="11">
        <v>0</v>
      </c>
      <c r="K28" s="10">
        <f t="shared" si="13"/>
        <v>0</v>
      </c>
      <c r="L28" s="9">
        <v>0</v>
      </c>
      <c r="M28" s="11">
        <v>0</v>
      </c>
      <c r="N28" s="10">
        <f t="shared" si="14"/>
        <v>0</v>
      </c>
      <c r="O28" s="9">
        <v>0</v>
      </c>
      <c r="P28" s="11">
        <v>0</v>
      </c>
      <c r="Q28" s="10">
        <f t="shared" si="15"/>
        <v>0</v>
      </c>
      <c r="R28" s="9">
        <v>0</v>
      </c>
      <c r="S28" s="11">
        <v>0</v>
      </c>
      <c r="T28" s="10">
        <f t="shared" si="16"/>
        <v>0</v>
      </c>
      <c r="U28" s="9">
        <v>0</v>
      </c>
      <c r="V28" s="11">
        <v>0</v>
      </c>
      <c r="W28" s="10">
        <f t="shared" si="17"/>
        <v>0</v>
      </c>
      <c r="X28" s="9">
        <v>0</v>
      </c>
      <c r="Y28" s="11">
        <v>0</v>
      </c>
      <c r="Z28" s="10">
        <f t="shared" si="18"/>
        <v>0</v>
      </c>
      <c r="AA28" s="9">
        <v>0</v>
      </c>
      <c r="AB28" s="11">
        <v>0</v>
      </c>
      <c r="AC28" s="10">
        <f t="shared" si="19"/>
        <v>0</v>
      </c>
      <c r="AD28" s="9">
        <v>0</v>
      </c>
      <c r="AE28" s="11">
        <v>0</v>
      </c>
      <c r="AF28" s="10">
        <f t="shared" si="20"/>
        <v>0</v>
      </c>
      <c r="AG28" s="9">
        <v>0</v>
      </c>
      <c r="AH28" s="11">
        <v>0</v>
      </c>
      <c r="AI28" s="10">
        <f t="shared" si="21"/>
        <v>0</v>
      </c>
      <c r="AJ28" s="9">
        <v>0</v>
      </c>
      <c r="AK28" s="11">
        <v>0</v>
      </c>
      <c r="AL28" s="10">
        <f t="shared" si="22"/>
        <v>0</v>
      </c>
      <c r="AM28" s="60">
        <f t="shared" si="11"/>
        <v>0</v>
      </c>
    </row>
    <row r="29" spans="1:39" x14ac:dyDescent="0.3">
      <c r="A29" s="3">
        <v>23</v>
      </c>
      <c r="B29" s="43"/>
      <c r="C29" s="55">
        <f>Kosztorys_klient!E40</f>
        <v>0</v>
      </c>
      <c r="D29" s="23">
        <v>0</v>
      </c>
      <c r="F29" s="9">
        <v>0</v>
      </c>
      <c r="G29" s="11">
        <v>0</v>
      </c>
      <c r="H29" s="10">
        <f t="shared" si="12"/>
        <v>0</v>
      </c>
      <c r="I29" s="9">
        <v>0</v>
      </c>
      <c r="J29" s="11">
        <v>0</v>
      </c>
      <c r="K29" s="10">
        <f t="shared" si="13"/>
        <v>0</v>
      </c>
      <c r="L29" s="9">
        <v>0</v>
      </c>
      <c r="M29" s="11">
        <v>0</v>
      </c>
      <c r="N29" s="10">
        <f t="shared" si="14"/>
        <v>0</v>
      </c>
      <c r="O29" s="9">
        <v>0</v>
      </c>
      <c r="P29" s="11">
        <v>0</v>
      </c>
      <c r="Q29" s="10">
        <f t="shared" si="15"/>
        <v>0</v>
      </c>
      <c r="R29" s="9">
        <v>0</v>
      </c>
      <c r="S29" s="11">
        <v>0</v>
      </c>
      <c r="T29" s="10">
        <f t="shared" si="16"/>
        <v>0</v>
      </c>
      <c r="U29" s="9">
        <v>0</v>
      </c>
      <c r="V29" s="11">
        <v>0</v>
      </c>
      <c r="W29" s="10">
        <f t="shared" si="17"/>
        <v>0</v>
      </c>
      <c r="X29" s="9">
        <v>0</v>
      </c>
      <c r="Y29" s="11">
        <v>0</v>
      </c>
      <c r="Z29" s="10">
        <f t="shared" si="18"/>
        <v>0</v>
      </c>
      <c r="AA29" s="9">
        <v>0</v>
      </c>
      <c r="AB29" s="11">
        <v>0</v>
      </c>
      <c r="AC29" s="10">
        <f t="shared" si="19"/>
        <v>0</v>
      </c>
      <c r="AD29" s="9">
        <v>0</v>
      </c>
      <c r="AE29" s="11">
        <v>0</v>
      </c>
      <c r="AF29" s="10">
        <f t="shared" si="20"/>
        <v>0</v>
      </c>
      <c r="AG29" s="9">
        <v>0</v>
      </c>
      <c r="AH29" s="11">
        <v>0</v>
      </c>
      <c r="AI29" s="10">
        <f t="shared" si="21"/>
        <v>0</v>
      </c>
      <c r="AJ29" s="9">
        <v>0</v>
      </c>
      <c r="AK29" s="11">
        <v>0</v>
      </c>
      <c r="AL29" s="10">
        <f t="shared" si="22"/>
        <v>0</v>
      </c>
      <c r="AM29" s="60">
        <f t="shared" si="11"/>
        <v>0</v>
      </c>
    </row>
    <row r="30" spans="1:39" x14ac:dyDescent="0.3">
      <c r="A30" s="20">
        <v>24</v>
      </c>
      <c r="B30" s="43"/>
      <c r="C30" s="55">
        <f>Kosztorys_klient!D41</f>
        <v>0</v>
      </c>
      <c r="D30" s="23">
        <v>0</v>
      </c>
      <c r="F30" s="9">
        <v>0</v>
      </c>
      <c r="G30" s="11">
        <v>0</v>
      </c>
      <c r="H30" s="10">
        <f t="shared" si="12"/>
        <v>0</v>
      </c>
      <c r="I30" s="9">
        <v>0</v>
      </c>
      <c r="J30" s="11">
        <v>0</v>
      </c>
      <c r="K30" s="10">
        <f t="shared" si="13"/>
        <v>0</v>
      </c>
      <c r="L30" s="9">
        <v>0</v>
      </c>
      <c r="M30" s="11">
        <v>0</v>
      </c>
      <c r="N30" s="10">
        <f t="shared" si="14"/>
        <v>0</v>
      </c>
      <c r="O30" s="9">
        <v>0</v>
      </c>
      <c r="P30" s="11">
        <v>0</v>
      </c>
      <c r="Q30" s="10">
        <f t="shared" si="15"/>
        <v>0</v>
      </c>
      <c r="R30" s="9">
        <v>0</v>
      </c>
      <c r="S30" s="11">
        <v>0</v>
      </c>
      <c r="T30" s="10">
        <f t="shared" si="16"/>
        <v>0</v>
      </c>
      <c r="U30" s="9">
        <v>0</v>
      </c>
      <c r="V30" s="11">
        <v>0</v>
      </c>
      <c r="W30" s="10">
        <f t="shared" si="17"/>
        <v>0</v>
      </c>
      <c r="X30" s="9">
        <v>0</v>
      </c>
      <c r="Y30" s="11">
        <v>0</v>
      </c>
      <c r="Z30" s="10">
        <f t="shared" si="18"/>
        <v>0</v>
      </c>
      <c r="AA30" s="9">
        <v>0</v>
      </c>
      <c r="AB30" s="11">
        <v>0</v>
      </c>
      <c r="AC30" s="10">
        <f t="shared" si="19"/>
        <v>0</v>
      </c>
      <c r="AD30" s="9">
        <v>0</v>
      </c>
      <c r="AE30" s="11">
        <v>0</v>
      </c>
      <c r="AF30" s="10">
        <f t="shared" si="20"/>
        <v>0</v>
      </c>
      <c r="AG30" s="9">
        <v>0</v>
      </c>
      <c r="AH30" s="11">
        <v>0</v>
      </c>
      <c r="AI30" s="10">
        <f t="shared" si="21"/>
        <v>0</v>
      </c>
      <c r="AJ30" s="9">
        <v>0</v>
      </c>
      <c r="AK30" s="11">
        <v>0</v>
      </c>
      <c r="AL30" s="10">
        <f t="shared" si="22"/>
        <v>0</v>
      </c>
      <c r="AM30" s="60">
        <f t="shared" si="11"/>
        <v>0</v>
      </c>
    </row>
    <row r="31" spans="1:39" x14ac:dyDescent="0.3">
      <c r="A31" s="107" t="s">
        <v>34</v>
      </c>
      <c r="B31" s="108"/>
      <c r="C31" s="14">
        <f>Kosztorys_klient!D42</f>
        <v>0</v>
      </c>
      <c r="D31" s="23">
        <v>0</v>
      </c>
      <c r="F31" s="13" t="s">
        <v>22</v>
      </c>
      <c r="G31" s="13" t="s">
        <v>22</v>
      </c>
      <c r="H31" s="12">
        <f>SUM(H7:H30)</f>
        <v>0</v>
      </c>
      <c r="I31" s="13" t="s">
        <v>22</v>
      </c>
      <c r="J31" s="13" t="s">
        <v>22</v>
      </c>
      <c r="K31" s="12">
        <f>SUM(K7:K30)</f>
        <v>0</v>
      </c>
      <c r="L31" s="13" t="s">
        <v>22</v>
      </c>
      <c r="M31" s="13" t="s">
        <v>22</v>
      </c>
      <c r="N31" s="12">
        <f>SUM(N7:N30)</f>
        <v>0</v>
      </c>
      <c r="O31" s="13" t="s">
        <v>22</v>
      </c>
      <c r="P31" s="13" t="s">
        <v>22</v>
      </c>
      <c r="Q31" s="12">
        <f>SUM(Q7:Q30)</f>
        <v>0</v>
      </c>
      <c r="R31" s="13" t="s">
        <v>22</v>
      </c>
      <c r="S31" s="13" t="s">
        <v>22</v>
      </c>
      <c r="T31" s="12">
        <f>SUM(T7:T30)</f>
        <v>0</v>
      </c>
      <c r="U31" s="13" t="s">
        <v>22</v>
      </c>
      <c r="V31" s="13" t="s">
        <v>22</v>
      </c>
      <c r="W31" s="12">
        <f>SUM(W7:W30)</f>
        <v>0</v>
      </c>
      <c r="X31" s="13" t="s">
        <v>22</v>
      </c>
      <c r="Y31" s="13" t="s">
        <v>22</v>
      </c>
      <c r="Z31" s="12">
        <f>SUM(Z7:Z30)</f>
        <v>0</v>
      </c>
      <c r="AA31" s="13" t="s">
        <v>22</v>
      </c>
      <c r="AB31" s="13" t="s">
        <v>22</v>
      </c>
      <c r="AC31" s="12">
        <f>SUM(AC7:AC30)</f>
        <v>0</v>
      </c>
      <c r="AD31" s="13" t="s">
        <v>22</v>
      </c>
      <c r="AE31" s="13" t="s">
        <v>22</v>
      </c>
      <c r="AF31" s="12">
        <f>SUM(AF7:AF30)</f>
        <v>0</v>
      </c>
      <c r="AG31" s="13" t="s">
        <v>22</v>
      </c>
      <c r="AH31" s="13" t="s">
        <v>22</v>
      </c>
      <c r="AI31" s="12">
        <f>SUM(AI7:AI30)</f>
        <v>0</v>
      </c>
      <c r="AJ31" s="13" t="s">
        <v>22</v>
      </c>
      <c r="AK31" s="13" t="s">
        <v>22</v>
      </c>
      <c r="AL31" s="12">
        <f>SUM(AL7:AL30)</f>
        <v>0</v>
      </c>
      <c r="AM31" s="12">
        <f>SUM(AM7:AM30)</f>
        <v>0</v>
      </c>
    </row>
    <row r="32" spans="1:39" ht="15" customHeight="1" x14ac:dyDescent="0.3">
      <c r="A32" s="101" t="s">
        <v>35</v>
      </c>
      <c r="B32" s="102"/>
      <c r="C32" s="109">
        <f>Kosztorys_klient!D43</f>
        <v>0</v>
      </c>
      <c r="D32" s="110"/>
    </row>
    <row r="33" spans="1:4" x14ac:dyDescent="0.3">
      <c r="A33" s="103"/>
      <c r="B33" s="104"/>
      <c r="C33" s="111"/>
      <c r="D33" s="112"/>
    </row>
    <row r="34" spans="1:4" x14ac:dyDescent="0.3">
      <c r="A34" s="105"/>
      <c r="B34" s="106"/>
      <c r="C34" s="111"/>
      <c r="D34" s="112"/>
    </row>
    <row r="38" spans="1:4" x14ac:dyDescent="0.3">
      <c r="A38" s="73" t="s">
        <v>81</v>
      </c>
      <c r="B38" s="74"/>
      <c r="C38" s="72">
        <f>Kosztorys_klient!D52</f>
        <v>0</v>
      </c>
      <c r="D38" s="72"/>
    </row>
    <row r="39" spans="1:4" x14ac:dyDescent="0.3">
      <c r="A39" s="70" t="s">
        <v>82</v>
      </c>
      <c r="B39" s="71"/>
      <c r="C39" s="72">
        <f>Kosztorys_klient!D53</f>
        <v>0</v>
      </c>
      <c r="D39" s="72"/>
    </row>
    <row r="40" spans="1:4" x14ac:dyDescent="0.3">
      <c r="A40" s="73" t="s">
        <v>83</v>
      </c>
      <c r="B40" s="74"/>
      <c r="C40" s="72">
        <f>Kosztorys_klient!D54</f>
        <v>0</v>
      </c>
      <c r="D40" s="72"/>
    </row>
    <row r="41" spans="1:4" x14ac:dyDescent="0.3">
      <c r="A41" s="70" t="s">
        <v>84</v>
      </c>
      <c r="B41" s="71"/>
      <c r="C41" s="72">
        <f>Kosztorys_klient!D55</f>
        <v>0</v>
      </c>
      <c r="D41" s="72"/>
    </row>
    <row r="42" spans="1:4" x14ac:dyDescent="0.3">
      <c r="A42" s="73" t="s">
        <v>85</v>
      </c>
      <c r="B42" s="74"/>
      <c r="C42" s="72">
        <f>Kosztorys_klient!D56</f>
        <v>0</v>
      </c>
      <c r="D42" s="72"/>
    </row>
    <row r="43" spans="1:4" x14ac:dyDescent="0.3">
      <c r="A43" s="70" t="s">
        <v>86</v>
      </c>
      <c r="B43" s="71"/>
      <c r="C43" s="72">
        <f>Kosztorys_klient!D57</f>
        <v>0</v>
      </c>
      <c r="D43" s="72"/>
    </row>
    <row r="44" spans="1:4" x14ac:dyDescent="0.3">
      <c r="A44" s="73" t="s">
        <v>87</v>
      </c>
      <c r="B44" s="74"/>
      <c r="C44" s="72">
        <f>Kosztorys_klient!D58</f>
        <v>0</v>
      </c>
      <c r="D44" s="72"/>
    </row>
    <row r="45" spans="1:4" x14ac:dyDescent="0.3">
      <c r="A45" s="70" t="s">
        <v>88</v>
      </c>
      <c r="B45" s="71"/>
      <c r="C45" s="72">
        <f>Kosztorys_klient!D59</f>
        <v>0</v>
      </c>
      <c r="D45" s="72"/>
    </row>
    <row r="46" spans="1:4" x14ac:dyDescent="0.3">
      <c r="A46" s="73" t="s">
        <v>89</v>
      </c>
      <c r="B46" s="74"/>
      <c r="C46" s="72">
        <f>Kosztorys_klient!D60</f>
        <v>0</v>
      </c>
      <c r="D46" s="72"/>
    </row>
    <row r="47" spans="1:4" x14ac:dyDescent="0.3">
      <c r="A47" s="73" t="s">
        <v>92</v>
      </c>
      <c r="B47" s="74"/>
      <c r="C47" s="72">
        <f>Kosztorys_klient!D61</f>
        <v>0</v>
      </c>
      <c r="D47" s="72"/>
    </row>
    <row r="48" spans="1:4" x14ac:dyDescent="0.3">
      <c r="A48" s="75" t="s">
        <v>24</v>
      </c>
      <c r="B48" s="76"/>
      <c r="C48" s="72">
        <f>Kosztorys_klient!D62</f>
        <v>0</v>
      </c>
      <c r="D48" s="72"/>
    </row>
  </sheetData>
  <mergeCells count="25">
    <mergeCell ref="A47:B47"/>
    <mergeCell ref="C47:D47"/>
    <mergeCell ref="A48:B48"/>
    <mergeCell ref="C48:D48"/>
    <mergeCell ref="A43:B43"/>
    <mergeCell ref="C43:D43"/>
    <mergeCell ref="A44:B44"/>
    <mergeCell ref="C44:D44"/>
    <mergeCell ref="A45:B45"/>
    <mergeCell ref="C45:D45"/>
    <mergeCell ref="A46:B46"/>
    <mergeCell ref="C46:D46"/>
    <mergeCell ref="A40:B40"/>
    <mergeCell ref="C40:D40"/>
    <mergeCell ref="A41:B41"/>
    <mergeCell ref="C41:D41"/>
    <mergeCell ref="A42:B42"/>
    <mergeCell ref="C42:D42"/>
    <mergeCell ref="A32:B34"/>
    <mergeCell ref="A31:B31"/>
    <mergeCell ref="A38:B38"/>
    <mergeCell ref="C38:D38"/>
    <mergeCell ref="A39:B39"/>
    <mergeCell ref="C39:D39"/>
    <mergeCell ref="C32:D34"/>
  </mergeCells>
  <conditionalFormatting sqref="AM7:AM23 AM25:AM30">
    <cfRule type="containsText" dxfId="0" priority="3" operator="containsText" text="Błąd">
      <formula>NOT(ISERROR(SEARCH("Błąd",AM7)))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A2" sqref="A2:C2"/>
    </sheetView>
  </sheetViews>
  <sheetFormatPr defaultColWidth="28.5546875" defaultRowHeight="13.8" x14ac:dyDescent="0.3"/>
  <cols>
    <col min="1" max="3" width="28.5546875" style="37"/>
    <col min="4" max="4" width="28.5546875" style="37" customWidth="1"/>
    <col min="5" max="16384" width="28.5546875" style="37"/>
  </cols>
  <sheetData>
    <row r="1" spans="1:11" x14ac:dyDescent="0.3">
      <c r="A1" s="38" t="s">
        <v>25</v>
      </c>
      <c r="B1" s="114">
        <f>Kosztorys_klient!D5</f>
        <v>0</v>
      </c>
      <c r="C1" s="114"/>
    </row>
    <row r="2" spans="1:11" x14ac:dyDescent="0.3">
      <c r="A2" s="99" t="s">
        <v>108</v>
      </c>
      <c r="B2" s="99"/>
      <c r="C2" s="99"/>
    </row>
    <row r="3" spans="1:11" x14ac:dyDescent="0.3">
      <c r="A3" s="26" t="str">
        <f>Kosztorys_klient!C7</f>
        <v xml:space="preserve">Województwo: </v>
      </c>
      <c r="B3" s="113">
        <f>Kosztorys_klient!D7</f>
        <v>0</v>
      </c>
      <c r="C3" s="113"/>
    </row>
    <row r="4" spans="1:11" x14ac:dyDescent="0.3">
      <c r="A4" s="26" t="str">
        <f>Kosztorys_klient!C8</f>
        <v xml:space="preserve">Powiat: </v>
      </c>
      <c r="B4" s="113">
        <f>Kosztorys_klient!D8</f>
        <v>0</v>
      </c>
      <c r="C4" s="113"/>
    </row>
    <row r="5" spans="1:11" x14ac:dyDescent="0.3">
      <c r="A5" s="26" t="str">
        <f>Kosztorys_klient!C9</f>
        <v>Gmina:</v>
      </c>
      <c r="B5" s="113">
        <f>Kosztorys_klient!D9</f>
        <v>0</v>
      </c>
      <c r="C5" s="113"/>
    </row>
    <row r="6" spans="1:11" x14ac:dyDescent="0.3">
      <c r="A6" s="26" t="str">
        <f>Kosztorys_klient!C10</f>
        <v>Miejscowość:</v>
      </c>
      <c r="B6" s="113">
        <f>Kosztorys_klient!D10</f>
        <v>0</v>
      </c>
      <c r="C6" s="113"/>
    </row>
    <row r="7" spans="1:11" x14ac:dyDescent="0.3">
      <c r="A7" s="26" t="str">
        <f>Kosztorys_klient!C11</f>
        <v>Ulica:</v>
      </c>
      <c r="B7" s="113">
        <f>Kosztorys_klient!D11</f>
        <v>0</v>
      </c>
      <c r="C7" s="113"/>
    </row>
    <row r="8" spans="1:11" x14ac:dyDescent="0.3">
      <c r="A8" s="26" t="str">
        <f>Kosztorys_klient!C12</f>
        <v>Nr Działki:</v>
      </c>
      <c r="B8" s="113">
        <f>Kosztorys_klient!D12</f>
        <v>0</v>
      </c>
      <c r="C8" s="113"/>
    </row>
    <row r="9" spans="1:11" x14ac:dyDescent="0.3">
      <c r="A9" s="26" t="str">
        <f>Kosztorys_klient!C13</f>
        <v>Nr Budynku:</v>
      </c>
      <c r="B9" s="113">
        <f>Kosztorys_klient!D13</f>
        <v>0</v>
      </c>
      <c r="C9" s="113"/>
    </row>
    <row r="10" spans="1:11" x14ac:dyDescent="0.3">
      <c r="A10" s="26" t="str">
        <f>Kosztorys_klient!C14</f>
        <v>Nr Lokalu:</v>
      </c>
      <c r="B10" s="113">
        <f>Kosztorys_klient!D14</f>
        <v>0</v>
      </c>
      <c r="C10" s="113"/>
    </row>
    <row r="11" spans="1:11" x14ac:dyDescent="0.3">
      <c r="A11" s="61"/>
    </row>
    <row r="12" spans="1:11" s="39" customFormat="1" x14ac:dyDescent="0.3">
      <c r="A12" s="38"/>
      <c r="B12" s="40" t="s">
        <v>60</v>
      </c>
      <c r="C12" s="40" t="s">
        <v>50</v>
      </c>
      <c r="D12" s="40" t="s">
        <v>51</v>
      </c>
      <c r="E12" s="40" t="s">
        <v>52</v>
      </c>
      <c r="F12" s="40" t="s">
        <v>53</v>
      </c>
      <c r="G12" s="40" t="s">
        <v>54</v>
      </c>
      <c r="H12" s="40" t="s">
        <v>55</v>
      </c>
      <c r="I12" s="40" t="s">
        <v>56</v>
      </c>
      <c r="J12" s="40" t="s">
        <v>57</v>
      </c>
      <c r="K12" s="40" t="s">
        <v>93</v>
      </c>
    </row>
    <row r="13" spans="1:11" x14ac:dyDescent="0.3">
      <c r="A13" s="35" t="s">
        <v>47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11" x14ac:dyDescent="0.3">
      <c r="A14" s="35" t="s">
        <v>48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</row>
    <row r="15" spans="1:11" x14ac:dyDescent="0.3">
      <c r="A15" s="35" t="s">
        <v>61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</row>
    <row r="16" spans="1:11" ht="21.75" customHeight="1" x14ac:dyDescent="0.3">
      <c r="A16" s="35" t="s">
        <v>62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</row>
    <row r="17" spans="1:11" ht="102.75" customHeight="1" x14ac:dyDescent="0.3">
      <c r="A17" s="35" t="s">
        <v>63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</row>
  </sheetData>
  <mergeCells count="10">
    <mergeCell ref="B10:C10"/>
    <mergeCell ref="B9:C9"/>
    <mergeCell ref="B1:C1"/>
    <mergeCell ref="A2:C2"/>
    <mergeCell ref="B3:C3"/>
    <mergeCell ref="B4:C4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Kosztorys_klient</vt:lpstr>
      <vt:lpstr>Kontrola wypłaty transz </vt:lpstr>
      <vt:lpstr>Akceptacja wypłaty</vt:lpstr>
      <vt:lpstr>Kosztorys_klient!Obszar_wydruku</vt:lpstr>
    </vt:vector>
  </TitlesOfParts>
  <Company>Bank BPS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Kujawski</dc:creator>
  <cp:lastModifiedBy>Katarzyna Zimny</cp:lastModifiedBy>
  <cp:lastPrinted>2020-08-10T09:12:22Z</cp:lastPrinted>
  <dcterms:created xsi:type="dcterms:W3CDTF">2020-06-30T10:16:39Z</dcterms:created>
  <dcterms:modified xsi:type="dcterms:W3CDTF">2020-09-07T08:07:46Z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BPSKATEGORIA">
    <vt:lpwstr>Ogolnodostepny</vt:lpwstr>
  </op:property>
  <op:property fmtid="{D5CDD505-2E9C-101B-9397-08002B2CF9AE}" pid="3" name="BPSClassifiedBy">
    <vt:lpwstr>BANK\dalila.hasni;Dalila Hasni-Klepczyńska</vt:lpwstr>
  </op:property>
  <op:property fmtid="{D5CDD505-2E9C-101B-9397-08002B2CF9AE}" pid="4" name="BPSClassificationDate">
    <vt:lpwstr>2020-06-30T14:09:31.9252353+02:00</vt:lpwstr>
  </op:property>
  <op:property fmtid="{D5CDD505-2E9C-101B-9397-08002B2CF9AE}" pid="5" name="BPSClassifiedBySID">
    <vt:lpwstr>BANK\S-1-5-21-2235066060-4034229115-1914166231-52133</vt:lpwstr>
  </op:property>
  <op:property fmtid="{D5CDD505-2E9C-101B-9397-08002B2CF9AE}" pid="6" name="BPSGRNItemId">
    <vt:lpwstr>GRN-7442af78-cca9-495f-9cb0-a3459f7fbf15</vt:lpwstr>
  </op:property>
  <op:property fmtid="{D5CDD505-2E9C-101B-9397-08002B2CF9AE}" pid="7" name="BPSRefresh">
    <vt:lpwstr>True</vt:lpwstr>
  </op:property>
  <op:property fmtid="{D5CDD505-2E9C-101B-9397-08002B2CF9AE}" pid="8" name="BPSHash">
    <vt:lpwstr>iOz5TAhNWPTdbrE8xdOQljLgk9Y9DjqjRw2RiWpgQdw=</vt:lpwstr>
  </op:property>
</op:Properties>
</file>